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952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H126" i="1" l="1"/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H194" i="1" s="1"/>
  <c r="G183" i="1"/>
  <c r="G194" i="1" s="1"/>
  <c r="F183" i="1"/>
  <c r="B175" i="1"/>
  <c r="A175" i="1"/>
  <c r="L174" i="1"/>
  <c r="J174" i="1"/>
  <c r="I174" i="1"/>
  <c r="H174" i="1"/>
  <c r="G174" i="1"/>
  <c r="F174" i="1"/>
  <c r="A165" i="1"/>
  <c r="L164" i="1"/>
  <c r="J164" i="1"/>
  <c r="I164" i="1"/>
  <c r="H164" i="1"/>
  <c r="G164" i="1"/>
  <c r="F164" i="1"/>
  <c r="B156" i="1"/>
  <c r="A156" i="1"/>
  <c r="L155" i="1"/>
  <c r="J155" i="1"/>
  <c r="I155" i="1"/>
  <c r="H155" i="1"/>
  <c r="G155" i="1"/>
  <c r="F155" i="1"/>
  <c r="A146" i="1"/>
  <c r="L145" i="1"/>
  <c r="J145" i="1"/>
  <c r="I145" i="1"/>
  <c r="H145" i="1"/>
  <c r="G145" i="1"/>
  <c r="F145" i="1"/>
  <c r="B137" i="1"/>
  <c r="A137" i="1"/>
  <c r="L136" i="1"/>
  <c r="J136" i="1"/>
  <c r="I136" i="1"/>
  <c r="H136" i="1"/>
  <c r="G136" i="1"/>
  <c r="F136" i="1"/>
  <c r="A127" i="1"/>
  <c r="L126" i="1"/>
  <c r="J126" i="1"/>
  <c r="I126" i="1"/>
  <c r="G126" i="1"/>
  <c r="F126" i="1"/>
  <c r="B118" i="1"/>
  <c r="A118" i="1"/>
  <c r="L117" i="1"/>
  <c r="J117" i="1"/>
  <c r="I117" i="1"/>
  <c r="H117" i="1"/>
  <c r="G117" i="1"/>
  <c r="F117" i="1"/>
  <c r="B108" i="1"/>
  <c r="A108" i="1"/>
  <c r="L107" i="1"/>
  <c r="I107" i="1"/>
  <c r="H107" i="1"/>
  <c r="G107" i="1"/>
  <c r="F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F80" i="1" s="1"/>
  <c r="B70" i="1"/>
  <c r="A70" i="1"/>
  <c r="L69" i="1"/>
  <c r="J69" i="1"/>
  <c r="I69" i="1"/>
  <c r="H69" i="1"/>
  <c r="G69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J31" i="1"/>
  <c r="I31" i="1"/>
  <c r="H31" i="1"/>
  <c r="G31" i="1"/>
  <c r="F31" i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I194" i="1" l="1"/>
  <c r="F99" i="1"/>
  <c r="F194" i="1"/>
  <c r="F118" i="1"/>
  <c r="J194" i="1"/>
  <c r="J118" i="1"/>
  <c r="H118" i="1"/>
  <c r="G118" i="1"/>
  <c r="H99" i="1"/>
  <c r="H80" i="1"/>
  <c r="L194" i="1"/>
  <c r="L118" i="1"/>
  <c r="L99" i="1"/>
  <c r="L80" i="1"/>
  <c r="L61" i="1"/>
  <c r="L42" i="1"/>
  <c r="L23" i="1"/>
  <c r="I137" i="1"/>
  <c r="L175" i="1"/>
  <c r="L137" i="1"/>
  <c r="F137" i="1"/>
  <c r="F156" i="1"/>
  <c r="G175" i="1"/>
  <c r="G137" i="1"/>
  <c r="H156" i="1"/>
  <c r="I175" i="1"/>
  <c r="H137" i="1"/>
  <c r="G156" i="1"/>
  <c r="I156" i="1"/>
  <c r="L156" i="1"/>
  <c r="F175" i="1"/>
  <c r="H175" i="1"/>
  <c r="J175" i="1"/>
  <c r="J156" i="1"/>
  <c r="J137" i="1"/>
  <c r="I118" i="1"/>
  <c r="J99" i="1"/>
  <c r="I99" i="1"/>
  <c r="G99" i="1"/>
  <c r="J80" i="1"/>
  <c r="I80" i="1"/>
  <c r="G80" i="1"/>
  <c r="J61" i="1"/>
  <c r="I61" i="1"/>
  <c r="H61" i="1"/>
  <c r="G61" i="1"/>
  <c r="F61" i="1"/>
  <c r="J42" i="1"/>
  <c r="I42" i="1"/>
  <c r="H42" i="1"/>
  <c r="G42" i="1"/>
  <c r="F42" i="1"/>
  <c r="F23" i="1"/>
  <c r="J23" i="1"/>
  <c r="I23" i="1"/>
  <c r="H23" i="1"/>
  <c r="G23" i="1"/>
  <c r="L195" i="1" l="1"/>
  <c r="I195" i="1"/>
  <c r="J195" i="1"/>
  <c r="H195" i="1"/>
  <c r="G195" i="1"/>
  <c r="F195" i="1"/>
</calcChain>
</file>

<file path=xl/sharedStrings.xml><?xml version="1.0" encoding="utf-8"?>
<sst xmlns="http://schemas.openxmlformats.org/spreadsheetml/2006/main" count="358" uniqueCount="135">
  <si>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</si>
  <si>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</si>
  <si>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</si>
  <si>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</si>
  <si>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</si>
  <si>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</si>
  <si>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</si>
  <si>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</si>
  <si>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</si>
  <si>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</si>
  <si>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</si>
  <si>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</si>
  <si>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</si>
  <si>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</si>
  <si>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</si>
  <si>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</si>
  <si>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</si>
  <si>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</si>
  <si>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</si>
  <si>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</si>
  <si>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</si>
  <si>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</si>
  <si>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</si>
  <si>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</si>
  <si>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</si>
  <si>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</si>
  <si>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</si>
  <si>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</si>
  <si>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</si>
  <si>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</si>
  <si>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</si>
  <si>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</si>
  <si>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</si>
  <si>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</si>
  <si>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</si>
  <si>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</si>
  <si>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</si>
  <si>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</si>
  <si>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</si>
  <si>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вязкаямолочная из риса с маслом</t>
  </si>
  <si>
    <t>Чай с лимоном</t>
  </si>
  <si>
    <t>Хлеб пшеничный</t>
  </si>
  <si>
    <t>Масло сливочное 72,5 % м.д.ж.</t>
  </si>
  <si>
    <t>Биточки из говядины</t>
  </si>
  <si>
    <t>Чай с сахаром</t>
  </si>
  <si>
    <t>Хлеб ржано-пшеничный</t>
  </si>
  <si>
    <t>Директор</t>
  </si>
  <si>
    <t>Сок фруктовый</t>
  </si>
  <si>
    <t>Икра кабачковая</t>
  </si>
  <si>
    <t>101/2004</t>
  </si>
  <si>
    <t>Борщ с капустой с картофелем</t>
  </si>
  <si>
    <t>174/2017</t>
  </si>
  <si>
    <t>377/2017</t>
  </si>
  <si>
    <t>14/2017</t>
  </si>
  <si>
    <t>101/2017</t>
  </si>
  <si>
    <t>268/2017</t>
  </si>
  <si>
    <t>376/2017</t>
  </si>
  <si>
    <t>389/2017</t>
  </si>
  <si>
    <t>82/2017</t>
  </si>
  <si>
    <t>Картофель отварной</t>
  </si>
  <si>
    <t>310/2017</t>
  </si>
  <si>
    <t>Кисель фруктовый</t>
  </si>
  <si>
    <t>648/2017</t>
  </si>
  <si>
    <t>Макароны отварные с сыром</t>
  </si>
  <si>
    <t>204/2017</t>
  </si>
  <si>
    <t>Кофейный напиток с молоком</t>
  </si>
  <si>
    <t>379/2017</t>
  </si>
  <si>
    <t>Суп картофельный с бобовыми</t>
  </si>
  <si>
    <t>102/2017</t>
  </si>
  <si>
    <t>297/2017</t>
  </si>
  <si>
    <t>Каша пшеничная рассыпчатая</t>
  </si>
  <si>
    <t>302/2017</t>
  </si>
  <si>
    <t>342/2017</t>
  </si>
  <si>
    <t>Запеканка из творога со сгущенным молоком</t>
  </si>
  <si>
    <t>223/2017</t>
  </si>
  <si>
    <t>Яблоко сезонное калиброванное (1шт)</t>
  </si>
  <si>
    <t>338/2017</t>
  </si>
  <si>
    <t>Щи из свежей капусты с картофелем</t>
  </si>
  <si>
    <t>88/2017</t>
  </si>
  <si>
    <t>Плов из птицы</t>
  </si>
  <si>
    <t>291/2017</t>
  </si>
  <si>
    <t>Соус томатный</t>
  </si>
  <si>
    <t>294/2017</t>
  </si>
  <si>
    <t>348/2017</t>
  </si>
  <si>
    <t>203/2017</t>
  </si>
  <si>
    <t>Суп картофельный с макаронными изделиями</t>
  </si>
  <si>
    <t>103/2017</t>
  </si>
  <si>
    <t>290/2017</t>
  </si>
  <si>
    <t>Каша вязкая молочная из пшеничной крупы с маслом</t>
  </si>
  <si>
    <t>173/2017</t>
  </si>
  <si>
    <t>Какао с молоком</t>
  </si>
  <si>
    <t>382/2017</t>
  </si>
  <si>
    <t>Масло сливочное 72,5% м.д.ж.</t>
  </si>
  <si>
    <t>Суп картофельный с рисом</t>
  </si>
  <si>
    <t>Тефтели из говядины с соусом  томатным</t>
  </si>
  <si>
    <t>278/2017</t>
  </si>
  <si>
    <t>Макаронные изделия  отварные</t>
  </si>
  <si>
    <t>Птица тушенная в соусе сметанном с томатом</t>
  </si>
  <si>
    <t>Яблоко сезонное калиброванное(1шт.)</t>
  </si>
  <si>
    <t>Шницель из говядины</t>
  </si>
  <si>
    <t>Рис припущенный</t>
  </si>
  <si>
    <t>305/2017</t>
  </si>
  <si>
    <t>Борщ с капустой и картофелем</t>
  </si>
  <si>
    <t>Биточки из птицы</t>
  </si>
  <si>
    <t>Макаронные изделия отварные</t>
  </si>
  <si>
    <t>Рассольник ленинградский</t>
  </si>
  <si>
    <t>96/2017</t>
  </si>
  <si>
    <t>Рагу из птицы</t>
  </si>
  <si>
    <t>289/2017</t>
  </si>
  <si>
    <t>Масло сливочное (порциями)</t>
  </si>
  <si>
    <t>Суп картофельный с пшеном</t>
  </si>
  <si>
    <t>Котлета из говядины, каша гречневая рассыпчатая</t>
  </si>
  <si>
    <t>Биточки  рыбные из минтая, картофельное пюре</t>
  </si>
  <si>
    <t>234/2017 312/2017</t>
  </si>
  <si>
    <t>Каша вязкая молочная из пшенной крупы с маслом</t>
  </si>
  <si>
    <t>Суп картофельный с вермишелью</t>
  </si>
  <si>
    <t>Каша перловая рассыпчатая</t>
  </si>
  <si>
    <t>Котлета из птицы,пюре картофельное</t>
  </si>
  <si>
    <t xml:space="preserve"> Капуста тушеная</t>
  </si>
  <si>
    <t>321/2017</t>
  </si>
  <si>
    <t>Компот из свежих яблок или фрукт св/м</t>
  </si>
  <si>
    <t xml:space="preserve">Сок фруктовый </t>
  </si>
  <si>
    <t>209/2017</t>
  </si>
  <si>
    <t>234/2017</t>
  </si>
  <si>
    <t>Котлета рыбная из минтая</t>
  </si>
  <si>
    <t>294/312/2017</t>
  </si>
  <si>
    <t>Компот из свежих яблок или фруктов св/м</t>
  </si>
  <si>
    <t>Птица тушенная с соусом томатным</t>
  </si>
  <si>
    <t>Каша гречневая  рассыпчатая</t>
  </si>
  <si>
    <t>Компот из смеси сухофруктов</t>
  </si>
  <si>
    <t>349/2017</t>
  </si>
  <si>
    <t>Фрикадельки из бройлеров - цыплят с том/соусом</t>
  </si>
  <si>
    <t>Яйцо отварное(шт)</t>
  </si>
  <si>
    <t>МКОУ СОШ №7 с. Озек-Суат</t>
  </si>
  <si>
    <t>Аллагулиева А.Ю.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</si>
</sst>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0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2.6640625" style="2" customWidth="1"/>
    <col min="12" max="16384" width="9.109375" style="2"/>
  </cols>
  <sheetData>
    <row r="1" spans="1:12" ht="14.4" x14ac:dyDescent="0.3">
      <c r="A1" s="1" t="s">
        <v>7</v>
      </c>
      <c r="C1" s="52" t="s">
        <v>133</v>
      </c>
      <c r="D1" s="53"/>
      <c r="E1" s="53"/>
      <c r="F1" s="12" t="s">
        <v>16</v>
      </c>
      <c r="G1" s="2" t="s">
        <v>17</v>
      </c>
      <c r="H1" s="54" t="s">
        <v>46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134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260</v>
      </c>
      <c r="G6" s="40">
        <v>7</v>
      </c>
      <c r="H6" s="40">
        <v>8.3000000000000007</v>
      </c>
      <c r="I6" s="40">
        <v>50.88</v>
      </c>
      <c r="J6" s="40">
        <v>306.22000000000003</v>
      </c>
      <c r="K6" s="41" t="s">
        <v>51</v>
      </c>
      <c r="L6" s="40"/>
    </row>
    <row r="7" spans="1:12" ht="14.4" x14ac:dyDescent="0.3">
      <c r="A7" s="23"/>
      <c r="B7" s="15"/>
      <c r="C7" s="11"/>
      <c r="D7" s="7" t="s">
        <v>22</v>
      </c>
      <c r="E7" s="42" t="s">
        <v>40</v>
      </c>
      <c r="F7" s="43">
        <v>222</v>
      </c>
      <c r="G7" s="43">
        <v>0.13</v>
      </c>
      <c r="H7" s="43">
        <v>0.02</v>
      </c>
      <c r="I7" s="43">
        <v>15.2</v>
      </c>
      <c r="J7" s="43">
        <v>61.5</v>
      </c>
      <c r="K7" s="44" t="s">
        <v>52</v>
      </c>
      <c r="L7" s="43"/>
    </row>
    <row r="8" spans="1:12" ht="14.4" x14ac:dyDescent="0.3">
      <c r="A8" s="23"/>
      <c r="B8" s="15"/>
      <c r="C8" s="11"/>
      <c r="D8" s="7" t="s">
        <v>23</v>
      </c>
      <c r="E8" s="42" t="s">
        <v>41</v>
      </c>
      <c r="F8" s="43">
        <v>30</v>
      </c>
      <c r="G8" s="43">
        <v>2.4700000000000002</v>
      </c>
      <c r="H8" s="43">
        <v>0.31</v>
      </c>
      <c r="I8" s="43">
        <v>17.93</v>
      </c>
      <c r="J8" s="43">
        <v>84.39</v>
      </c>
      <c r="K8" s="44"/>
      <c r="L8" s="43"/>
    </row>
    <row r="9" spans="1:12" ht="14.4" x14ac:dyDescent="0.3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6"/>
      <c r="E10" s="42" t="s">
        <v>42</v>
      </c>
      <c r="F10" s="43">
        <v>10</v>
      </c>
      <c r="G10" s="43">
        <v>0.08</v>
      </c>
      <c r="H10" s="43">
        <v>7.25</v>
      </c>
      <c r="I10" s="43">
        <v>0.13</v>
      </c>
      <c r="J10" s="43">
        <v>66.09</v>
      </c>
      <c r="K10" s="44" t="s">
        <v>53</v>
      </c>
      <c r="L10" s="43">
        <v>76.72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4"/>
      <c r="B12" s="17"/>
      <c r="C12" s="8"/>
      <c r="D12" s="18" t="s">
        <v>33</v>
      </c>
      <c r="E12" s="9"/>
      <c r="F12" s="19">
        <f>SUM(F6:F11)</f>
        <v>522</v>
      </c>
      <c r="G12" s="19">
        <f t="shared" ref="G12:J12" si="0">SUM(G6:G11)</f>
        <v>9.68</v>
      </c>
      <c r="H12" s="19">
        <f t="shared" si="0"/>
        <v>15.88</v>
      </c>
      <c r="I12" s="19">
        <f t="shared" si="0"/>
        <v>84.139999999999986</v>
      </c>
      <c r="J12" s="19">
        <f t="shared" si="0"/>
        <v>518.20000000000005</v>
      </c>
      <c r="K12" s="25"/>
      <c r="L12" s="19">
        <f t="shared" ref="L12" si="1">SUM(L6:L11)</f>
        <v>76.72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7" t="s">
        <v>27</v>
      </c>
      <c r="E14" s="42" t="s">
        <v>110</v>
      </c>
      <c r="F14" s="43">
        <v>200</v>
      </c>
      <c r="G14" s="43">
        <v>2.15</v>
      </c>
      <c r="H14" s="43">
        <v>2.17</v>
      </c>
      <c r="I14" s="43">
        <v>10.69</v>
      </c>
      <c r="J14" s="43">
        <v>70.89</v>
      </c>
      <c r="K14" s="44" t="s">
        <v>54</v>
      </c>
      <c r="L14" s="43"/>
    </row>
    <row r="15" spans="1:12" ht="14.4" x14ac:dyDescent="0.3">
      <c r="A15" s="23"/>
      <c r="B15" s="15"/>
      <c r="C15" s="11"/>
      <c r="D15" s="7" t="s">
        <v>28</v>
      </c>
      <c r="E15" s="42" t="s">
        <v>43</v>
      </c>
      <c r="F15" s="43">
        <v>90</v>
      </c>
      <c r="G15" s="43">
        <v>13.2</v>
      </c>
      <c r="H15" s="43">
        <v>21</v>
      </c>
      <c r="I15" s="43">
        <v>12.3</v>
      </c>
      <c r="J15" s="43">
        <v>291</v>
      </c>
      <c r="K15" s="44" t="s">
        <v>55</v>
      </c>
      <c r="L15" s="43"/>
    </row>
    <row r="16" spans="1:12" ht="16.95" customHeight="1" x14ac:dyDescent="0.3">
      <c r="A16" s="23"/>
      <c r="B16" s="15"/>
      <c r="C16" s="11"/>
      <c r="D16" s="7" t="s">
        <v>29</v>
      </c>
      <c r="E16" s="42" t="s">
        <v>118</v>
      </c>
      <c r="F16" s="43">
        <v>150</v>
      </c>
      <c r="G16" s="43">
        <v>3.1</v>
      </c>
      <c r="H16" s="43">
        <v>4.84</v>
      </c>
      <c r="I16" s="43">
        <v>14.14</v>
      </c>
      <c r="J16" s="43">
        <v>112.52</v>
      </c>
      <c r="K16" s="44" t="s">
        <v>119</v>
      </c>
      <c r="L16" s="43"/>
    </row>
    <row r="17" spans="1:12" ht="14.4" x14ac:dyDescent="0.3">
      <c r="A17" s="23"/>
      <c r="B17" s="15"/>
      <c r="C17" s="11"/>
      <c r="D17" s="7" t="s">
        <v>30</v>
      </c>
      <c r="E17" s="42" t="s">
        <v>44</v>
      </c>
      <c r="F17" s="43">
        <v>215</v>
      </c>
      <c r="G17" s="43">
        <v>0.2</v>
      </c>
      <c r="H17" s="43">
        <v>0.02</v>
      </c>
      <c r="I17" s="43">
        <v>15</v>
      </c>
      <c r="J17" s="43">
        <v>60.98</v>
      </c>
      <c r="K17" s="44" t="s">
        <v>56</v>
      </c>
      <c r="L17" s="43"/>
    </row>
    <row r="18" spans="1:12" ht="14.4" x14ac:dyDescent="0.3">
      <c r="A18" s="23"/>
      <c r="B18" s="15"/>
      <c r="C18" s="11"/>
      <c r="D18" s="7" t="s">
        <v>31</v>
      </c>
      <c r="E18" s="42" t="s">
        <v>41</v>
      </c>
      <c r="F18" s="43">
        <v>30</v>
      </c>
      <c r="G18" s="43">
        <v>2.4700000000000002</v>
      </c>
      <c r="H18" s="43">
        <v>0.31</v>
      </c>
      <c r="I18" s="43">
        <v>17.93</v>
      </c>
      <c r="J18" s="43">
        <v>84.39</v>
      </c>
      <c r="K18" s="44"/>
      <c r="L18" s="43"/>
    </row>
    <row r="19" spans="1:12" ht="14.4" x14ac:dyDescent="0.3">
      <c r="A19" s="23"/>
      <c r="B19" s="15"/>
      <c r="C19" s="11"/>
      <c r="D19" s="7" t="s">
        <v>32</v>
      </c>
      <c r="E19" s="42" t="s">
        <v>45</v>
      </c>
      <c r="F19" s="43">
        <v>30</v>
      </c>
      <c r="G19" s="43">
        <v>2.64</v>
      </c>
      <c r="H19" s="43">
        <v>0.33</v>
      </c>
      <c r="I19" s="43">
        <v>16.98</v>
      </c>
      <c r="J19" s="43">
        <v>81.45</v>
      </c>
      <c r="K19" s="44"/>
      <c r="L19" s="43">
        <v>76.72</v>
      </c>
    </row>
    <row r="20" spans="1:12" ht="14.4" x14ac:dyDescent="0.3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4"/>
      <c r="B22" s="17"/>
      <c r="C22" s="8"/>
      <c r="D22" s="18" t="s">
        <v>33</v>
      </c>
      <c r="E22" s="9"/>
      <c r="F22" s="19">
        <f>SUM(F13:F21)</f>
        <v>715</v>
      </c>
      <c r="G22" s="19">
        <f t="shared" ref="G22:J22" si="2">SUM(G13:G21)</f>
        <v>23.759999999999998</v>
      </c>
      <c r="H22" s="19">
        <f t="shared" si="2"/>
        <v>28.669999999999998</v>
      </c>
      <c r="I22" s="19">
        <f t="shared" si="2"/>
        <v>87.04</v>
      </c>
      <c r="J22" s="19">
        <f t="shared" si="2"/>
        <v>701.23</v>
      </c>
      <c r="K22" s="25"/>
      <c r="L22" s="19">
        <f t="shared" ref="L22" si="3">SUM(L13:L21)</f>
        <v>76.72</v>
      </c>
    </row>
    <row r="23" spans="1:12" ht="14.4" x14ac:dyDescent="0.25">
      <c r="A23" s="29">
        <f>A6</f>
        <v>1</v>
      </c>
      <c r="B23" s="30">
        <f>B6</f>
        <v>1</v>
      </c>
      <c r="C23" s="55" t="s">
        <v>4</v>
      </c>
      <c r="D23" s="56"/>
      <c r="E23" s="31"/>
      <c r="F23" s="32">
        <f>F12+F22</f>
        <v>1237</v>
      </c>
      <c r="G23" s="32">
        <f t="shared" ref="G23:J23" si="4">G12+G22</f>
        <v>33.44</v>
      </c>
      <c r="H23" s="32">
        <f t="shared" si="4"/>
        <v>44.55</v>
      </c>
      <c r="I23" s="32">
        <f t="shared" si="4"/>
        <v>171.18</v>
      </c>
      <c r="J23" s="32">
        <f t="shared" si="4"/>
        <v>1219.43</v>
      </c>
      <c r="K23" s="32"/>
      <c r="L23" s="32">
        <f t="shared" ref="L23" si="5">L12+L22</f>
        <v>153.44</v>
      </c>
    </row>
    <row r="24" spans="1:12" ht="14.4" x14ac:dyDescent="0.3">
      <c r="A24" s="14">
        <v>1</v>
      </c>
      <c r="B24" s="15">
        <v>2</v>
      </c>
      <c r="C24" s="22" t="s">
        <v>20</v>
      </c>
      <c r="D24" s="5" t="s">
        <v>21</v>
      </c>
      <c r="E24" s="39" t="s">
        <v>132</v>
      </c>
      <c r="F24" s="40">
        <v>40</v>
      </c>
      <c r="G24" s="40">
        <v>5.08</v>
      </c>
      <c r="H24" s="40">
        <v>4.5999999999999996</v>
      </c>
      <c r="I24" s="40">
        <v>0.28000000000000003</v>
      </c>
      <c r="J24" s="40">
        <v>62.84</v>
      </c>
      <c r="K24" s="41" t="s">
        <v>122</v>
      </c>
      <c r="L24" s="40"/>
    </row>
    <row r="25" spans="1:12" ht="14.4" x14ac:dyDescent="0.3">
      <c r="A25" s="14"/>
      <c r="B25" s="15"/>
      <c r="C25" s="11"/>
      <c r="D25" s="51" t="s">
        <v>29</v>
      </c>
      <c r="E25" s="42" t="s">
        <v>104</v>
      </c>
      <c r="F25" s="43">
        <v>150</v>
      </c>
      <c r="G25" s="43">
        <v>5.52</v>
      </c>
      <c r="H25" s="43">
        <v>4.5199999999999996</v>
      </c>
      <c r="I25" s="43">
        <v>26.45</v>
      </c>
      <c r="J25" s="43">
        <v>168.56</v>
      </c>
      <c r="K25" s="44" t="s">
        <v>84</v>
      </c>
      <c r="L25" s="43"/>
    </row>
    <row r="26" spans="1:12" ht="14.4" x14ac:dyDescent="0.3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23</v>
      </c>
      <c r="E27" s="42" t="s">
        <v>41</v>
      </c>
      <c r="F27" s="43">
        <v>40</v>
      </c>
      <c r="G27" s="43">
        <v>3.29</v>
      </c>
      <c r="H27" s="43">
        <v>0.41</v>
      </c>
      <c r="I27" s="43">
        <v>23.9</v>
      </c>
      <c r="J27" s="43">
        <v>112.45</v>
      </c>
      <c r="K27" s="44"/>
      <c r="L27" s="43"/>
    </row>
    <row r="28" spans="1:12" ht="14.4" x14ac:dyDescent="0.3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6"/>
      <c r="E29" s="42" t="s">
        <v>48</v>
      </c>
      <c r="F29" s="43">
        <v>100</v>
      </c>
      <c r="G29" s="43">
        <v>2</v>
      </c>
      <c r="H29" s="43">
        <v>4.7</v>
      </c>
      <c r="I29" s="43">
        <v>5.93</v>
      </c>
      <c r="J29" s="43">
        <v>74.02</v>
      </c>
      <c r="K29" s="44" t="s">
        <v>49</v>
      </c>
      <c r="L29" s="43">
        <v>76.72</v>
      </c>
    </row>
    <row r="30" spans="1:12" ht="14.4" x14ac:dyDescent="0.3">
      <c r="A30" s="14"/>
      <c r="B30" s="15"/>
      <c r="C30" s="11"/>
      <c r="D30" s="6"/>
      <c r="E30" s="42" t="s">
        <v>121</v>
      </c>
      <c r="F30" s="43">
        <v>200</v>
      </c>
      <c r="G30" s="43">
        <v>0.7</v>
      </c>
      <c r="H30" s="43">
        <v>0.3</v>
      </c>
      <c r="I30" s="43">
        <v>20.76</v>
      </c>
      <c r="J30" s="43">
        <v>88.54</v>
      </c>
      <c r="K30" s="44" t="s">
        <v>57</v>
      </c>
      <c r="L30" s="43"/>
    </row>
    <row r="31" spans="1:12" ht="14.4" x14ac:dyDescent="0.3">
      <c r="A31" s="16"/>
      <c r="B31" s="17"/>
      <c r="C31" s="8"/>
      <c r="D31" s="18" t="s">
        <v>33</v>
      </c>
      <c r="E31" s="9"/>
      <c r="F31" s="19">
        <f>SUM(F24:F30)</f>
        <v>530</v>
      </c>
      <c r="G31" s="19">
        <f t="shared" ref="G31" si="6">SUM(G24:G30)</f>
        <v>16.59</v>
      </c>
      <c r="H31" s="19">
        <f t="shared" ref="H31" si="7">SUM(H24:H30)</f>
        <v>14.530000000000001</v>
      </c>
      <c r="I31" s="19">
        <f t="shared" ref="I31" si="8">SUM(I24:I30)</f>
        <v>77.319999999999993</v>
      </c>
      <c r="J31" s="19">
        <f t="shared" ref="J31:L31" si="9">SUM(J24:J30)</f>
        <v>506.41</v>
      </c>
      <c r="K31" s="25"/>
      <c r="L31" s="19">
        <f t="shared" si="9"/>
        <v>76.72</v>
      </c>
    </row>
    <row r="32" spans="1:12" ht="14.4" x14ac:dyDescent="0.3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27</v>
      </c>
      <c r="E33" s="42" t="s">
        <v>50</v>
      </c>
      <c r="F33" s="43">
        <v>200</v>
      </c>
      <c r="G33" s="43">
        <v>1.86</v>
      </c>
      <c r="H33" s="43">
        <v>4.53</v>
      </c>
      <c r="I33" s="43">
        <v>11.9</v>
      </c>
      <c r="J33" s="43">
        <v>95.81</v>
      </c>
      <c r="K33" s="44" t="s">
        <v>58</v>
      </c>
      <c r="L33" s="43"/>
    </row>
    <row r="34" spans="1:12" ht="14.4" x14ac:dyDescent="0.3">
      <c r="A34" s="14"/>
      <c r="B34" s="15"/>
      <c r="C34" s="11"/>
      <c r="D34" s="7" t="s">
        <v>28</v>
      </c>
      <c r="E34" s="42" t="s">
        <v>124</v>
      </c>
      <c r="F34" s="43">
        <v>90</v>
      </c>
      <c r="G34" s="43">
        <v>13.7</v>
      </c>
      <c r="H34" s="43">
        <v>7</v>
      </c>
      <c r="I34" s="43">
        <v>12</v>
      </c>
      <c r="J34" s="43">
        <v>165.8</v>
      </c>
      <c r="K34" s="44" t="s">
        <v>123</v>
      </c>
      <c r="L34" s="43"/>
    </row>
    <row r="35" spans="1:12" ht="14.4" x14ac:dyDescent="0.3">
      <c r="A35" s="14"/>
      <c r="B35" s="15"/>
      <c r="C35" s="11"/>
      <c r="D35" s="7" t="s">
        <v>29</v>
      </c>
      <c r="E35" s="42" t="s">
        <v>59</v>
      </c>
      <c r="F35" s="43">
        <v>150</v>
      </c>
      <c r="G35" s="43">
        <v>2.9</v>
      </c>
      <c r="H35" s="43">
        <v>4.3</v>
      </c>
      <c r="I35" s="43">
        <v>23</v>
      </c>
      <c r="J35" s="43">
        <v>142.30000000000001</v>
      </c>
      <c r="K35" s="44" t="s">
        <v>60</v>
      </c>
      <c r="L35" s="43"/>
    </row>
    <row r="36" spans="1:12" ht="14.4" x14ac:dyDescent="0.3">
      <c r="A36" s="14"/>
      <c r="B36" s="15"/>
      <c r="C36" s="11"/>
      <c r="D36" s="7" t="s">
        <v>30</v>
      </c>
      <c r="E36" s="42" t="s">
        <v>61</v>
      </c>
      <c r="F36" s="43">
        <v>200</v>
      </c>
      <c r="G36" s="43">
        <v>0.56999999999999995</v>
      </c>
      <c r="H36" s="43">
        <v>0.06</v>
      </c>
      <c r="I36" s="43">
        <v>28.2</v>
      </c>
      <c r="J36" s="43">
        <v>115.62</v>
      </c>
      <c r="K36" s="44" t="s">
        <v>62</v>
      </c>
      <c r="L36" s="43"/>
    </row>
    <row r="37" spans="1:12" ht="14.4" x14ac:dyDescent="0.3">
      <c r="A37" s="14"/>
      <c r="B37" s="15"/>
      <c r="C37" s="11"/>
      <c r="D37" s="7" t="s">
        <v>31</v>
      </c>
      <c r="E37" s="42" t="s">
        <v>41</v>
      </c>
      <c r="F37" s="43">
        <v>30</v>
      </c>
      <c r="G37" s="43">
        <v>2.4700000000000002</v>
      </c>
      <c r="H37" s="43">
        <v>0.31</v>
      </c>
      <c r="I37" s="43">
        <v>17.93</v>
      </c>
      <c r="J37" s="43">
        <v>84.39</v>
      </c>
      <c r="K37" s="44"/>
      <c r="L37" s="43"/>
    </row>
    <row r="38" spans="1:12" ht="14.4" x14ac:dyDescent="0.3">
      <c r="A38" s="14"/>
      <c r="B38" s="15"/>
      <c r="C38" s="11"/>
      <c r="D38" s="7" t="s">
        <v>32</v>
      </c>
      <c r="E38" s="42" t="s">
        <v>45</v>
      </c>
      <c r="F38" s="43">
        <v>30</v>
      </c>
      <c r="G38" s="43">
        <v>2.64</v>
      </c>
      <c r="H38" s="43">
        <v>0.33</v>
      </c>
      <c r="I38" s="43">
        <v>16.98</v>
      </c>
      <c r="J38" s="43">
        <v>81.45</v>
      </c>
      <c r="K38" s="44"/>
      <c r="L38" s="43">
        <v>76.72</v>
      </c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6"/>
      <c r="B41" s="17"/>
      <c r="C41" s="8"/>
      <c r="D41" s="18" t="s">
        <v>33</v>
      </c>
      <c r="E41" s="9"/>
      <c r="F41" s="19">
        <f>SUM(F32:F40)</f>
        <v>700</v>
      </c>
      <c r="G41" s="19">
        <f t="shared" ref="G41" si="10">SUM(G32:G40)</f>
        <v>24.139999999999997</v>
      </c>
      <c r="H41" s="19">
        <f t="shared" ref="H41" si="11">SUM(H32:H40)</f>
        <v>16.53</v>
      </c>
      <c r="I41" s="19">
        <f t="shared" ref="I41" si="12">SUM(I32:I40)</f>
        <v>110.01</v>
      </c>
      <c r="J41" s="19">
        <f t="shared" ref="J41:L41" si="13">SUM(J32:J40)</f>
        <v>685.37</v>
      </c>
      <c r="K41" s="25"/>
      <c r="L41" s="19">
        <f t="shared" si="13"/>
        <v>76.72</v>
      </c>
    </row>
    <row r="42" spans="1:12" ht="15.75" customHeight="1" x14ac:dyDescent="0.25">
      <c r="A42" s="33">
        <f>A24</f>
        <v>1</v>
      </c>
      <c r="B42" s="33">
        <f>B24</f>
        <v>2</v>
      </c>
      <c r="C42" s="55" t="s">
        <v>4</v>
      </c>
      <c r="D42" s="56"/>
      <c r="E42" s="31"/>
      <c r="F42" s="32">
        <f>F31+F41</f>
        <v>1230</v>
      </c>
      <c r="G42" s="32">
        <f t="shared" ref="G42" si="14">G31+G41</f>
        <v>40.729999999999997</v>
      </c>
      <c r="H42" s="32">
        <f t="shared" ref="H42" si="15">H31+H41</f>
        <v>31.060000000000002</v>
      </c>
      <c r="I42" s="32">
        <f t="shared" ref="I42" si="16">I31+I41</f>
        <v>187.32999999999998</v>
      </c>
      <c r="J42" s="32">
        <f t="shared" ref="J42:L42" si="17">J31+J41</f>
        <v>1191.78</v>
      </c>
      <c r="K42" s="32"/>
      <c r="L42" s="32">
        <f t="shared" si="17"/>
        <v>153.44</v>
      </c>
    </row>
    <row r="43" spans="1:12" ht="16.2" customHeight="1" x14ac:dyDescent="0.3">
      <c r="A43" s="20">
        <v>1</v>
      </c>
      <c r="B43" s="21">
        <v>3</v>
      </c>
      <c r="C43" s="22" t="s">
        <v>20</v>
      </c>
      <c r="D43" s="5" t="s">
        <v>21</v>
      </c>
      <c r="E43" s="39" t="s">
        <v>117</v>
      </c>
      <c r="F43" s="40">
        <v>240</v>
      </c>
      <c r="G43" s="40">
        <v>16.95</v>
      </c>
      <c r="H43" s="40">
        <v>19.55</v>
      </c>
      <c r="I43" s="40">
        <v>34.64</v>
      </c>
      <c r="J43" s="40">
        <v>382.31</v>
      </c>
      <c r="K43" s="41" t="s">
        <v>125</v>
      </c>
      <c r="L43" s="40"/>
    </row>
    <row r="44" spans="1:12" ht="14.4" x14ac:dyDescent="0.3">
      <c r="A44" s="23"/>
      <c r="B44" s="15"/>
      <c r="C44" s="11"/>
      <c r="D44" s="6"/>
      <c r="E44" s="42" t="s">
        <v>81</v>
      </c>
      <c r="F44" s="43">
        <v>50</v>
      </c>
      <c r="G44" s="43">
        <v>0.57999999999999996</v>
      </c>
      <c r="H44" s="43">
        <v>3.1</v>
      </c>
      <c r="I44" s="43">
        <v>4</v>
      </c>
      <c r="J44" s="43">
        <v>46.22</v>
      </c>
      <c r="K44" s="44" t="s">
        <v>83</v>
      </c>
      <c r="L44" s="43"/>
    </row>
    <row r="45" spans="1:12" ht="14.4" x14ac:dyDescent="0.3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23</v>
      </c>
      <c r="E46" s="42" t="s">
        <v>41</v>
      </c>
      <c r="F46" s="43">
        <v>30</v>
      </c>
      <c r="G46" s="43">
        <v>2.4700000000000002</v>
      </c>
      <c r="H46" s="43">
        <v>0.31</v>
      </c>
      <c r="I46" s="43">
        <v>17.93</v>
      </c>
      <c r="J46" s="43">
        <v>84.39</v>
      </c>
      <c r="K46" s="44"/>
      <c r="L46" s="43">
        <v>76.72</v>
      </c>
    </row>
    <row r="47" spans="1:12" ht="14.4" x14ac:dyDescent="0.3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6"/>
      <c r="E48" s="42" t="s">
        <v>126</v>
      </c>
      <c r="F48" s="43">
        <v>200</v>
      </c>
      <c r="G48" s="43">
        <v>0.15</v>
      </c>
      <c r="H48" s="43">
        <v>0.15</v>
      </c>
      <c r="I48" s="43">
        <v>23.8</v>
      </c>
      <c r="J48" s="43">
        <v>97.15</v>
      </c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4"/>
      <c r="B50" s="17"/>
      <c r="C50" s="8"/>
      <c r="D50" s="18" t="s">
        <v>33</v>
      </c>
      <c r="E50" s="9"/>
      <c r="F50" s="19">
        <f>SUM(F43:F49)</f>
        <v>520</v>
      </c>
      <c r="G50" s="19">
        <f t="shared" ref="G50" si="18">SUM(G43:G49)</f>
        <v>20.149999999999995</v>
      </c>
      <c r="H50" s="19">
        <f t="shared" ref="H50" si="19">SUM(H43:H49)</f>
        <v>23.11</v>
      </c>
      <c r="I50" s="19">
        <f t="shared" ref="I50" si="20">SUM(I43:I49)</f>
        <v>80.37</v>
      </c>
      <c r="J50" s="19">
        <f t="shared" ref="J50:L50" si="21">SUM(J43:J49)</f>
        <v>610.06999999999994</v>
      </c>
      <c r="K50" s="25"/>
      <c r="L50" s="19">
        <f t="shared" si="21"/>
        <v>76.72</v>
      </c>
    </row>
    <row r="51" spans="1:12" ht="14.4" x14ac:dyDescent="0.3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7" t="s">
        <v>27</v>
      </c>
      <c r="E52" s="42" t="s">
        <v>85</v>
      </c>
      <c r="F52" s="43">
        <v>200</v>
      </c>
      <c r="G52" s="43">
        <v>2.15</v>
      </c>
      <c r="H52" s="43">
        <v>2.27</v>
      </c>
      <c r="I52" s="43">
        <v>13.71</v>
      </c>
      <c r="J52" s="43">
        <v>83.87</v>
      </c>
      <c r="K52" s="44" t="s">
        <v>86</v>
      </c>
      <c r="L52" s="43"/>
    </row>
    <row r="53" spans="1:12" ht="14.4" x14ac:dyDescent="0.3">
      <c r="A53" s="23"/>
      <c r="B53" s="15"/>
      <c r="C53" s="11"/>
      <c r="D53" s="7" t="s">
        <v>28</v>
      </c>
      <c r="E53" s="42" t="s">
        <v>127</v>
      </c>
      <c r="F53" s="43">
        <v>140</v>
      </c>
      <c r="G53" s="43">
        <v>13.4</v>
      </c>
      <c r="H53" s="43">
        <v>11.4</v>
      </c>
      <c r="I53" s="43">
        <v>3.95</v>
      </c>
      <c r="J53" s="43">
        <v>172</v>
      </c>
      <c r="K53" s="44" t="s">
        <v>87</v>
      </c>
      <c r="L53" s="43"/>
    </row>
    <row r="54" spans="1:12" ht="14.4" x14ac:dyDescent="0.3">
      <c r="A54" s="23"/>
      <c r="B54" s="15"/>
      <c r="C54" s="11"/>
      <c r="D54" s="7" t="s">
        <v>29</v>
      </c>
      <c r="E54" s="42" t="s">
        <v>128</v>
      </c>
      <c r="F54" s="43">
        <v>150</v>
      </c>
      <c r="G54" s="43">
        <v>8.6</v>
      </c>
      <c r="H54" s="43">
        <v>6.09</v>
      </c>
      <c r="I54" s="43">
        <v>28.64</v>
      </c>
      <c r="J54" s="43">
        <v>203.77</v>
      </c>
      <c r="K54" s="44" t="s">
        <v>71</v>
      </c>
      <c r="L54" s="43"/>
    </row>
    <row r="55" spans="1:12" ht="14.4" x14ac:dyDescent="0.3">
      <c r="A55" s="23"/>
      <c r="B55" s="15"/>
      <c r="C55" s="11"/>
      <c r="D55" s="7" t="s">
        <v>30</v>
      </c>
      <c r="E55" s="42" t="s">
        <v>129</v>
      </c>
      <c r="F55" s="43">
        <v>180</v>
      </c>
      <c r="G55" s="43">
        <v>0.14000000000000001</v>
      </c>
      <c r="H55" s="43">
        <v>0.02</v>
      </c>
      <c r="I55" s="43">
        <v>24.99</v>
      </c>
      <c r="J55" s="43">
        <v>100.7</v>
      </c>
      <c r="K55" s="44" t="s">
        <v>130</v>
      </c>
      <c r="L55" s="43"/>
    </row>
    <row r="56" spans="1:12" ht="14.4" x14ac:dyDescent="0.3">
      <c r="A56" s="23"/>
      <c r="B56" s="15"/>
      <c r="C56" s="11"/>
      <c r="D56" s="7" t="s">
        <v>31</v>
      </c>
      <c r="E56" s="42" t="s">
        <v>41</v>
      </c>
      <c r="F56" s="43">
        <v>30</v>
      </c>
      <c r="G56" s="43">
        <v>2.4700000000000002</v>
      </c>
      <c r="H56" s="43">
        <v>0.31</v>
      </c>
      <c r="I56" s="43">
        <v>17.93</v>
      </c>
      <c r="J56" s="43">
        <v>84.39</v>
      </c>
      <c r="K56" s="44"/>
      <c r="L56" s="43"/>
    </row>
    <row r="57" spans="1:12" ht="14.4" x14ac:dyDescent="0.3">
      <c r="A57" s="23"/>
      <c r="B57" s="15"/>
      <c r="C57" s="11"/>
      <c r="D57" s="7" t="s">
        <v>32</v>
      </c>
      <c r="E57" s="42" t="s">
        <v>45</v>
      </c>
      <c r="F57" s="43">
        <v>30</v>
      </c>
      <c r="G57" s="43">
        <v>2.64</v>
      </c>
      <c r="H57" s="43">
        <v>0.33</v>
      </c>
      <c r="I57" s="43">
        <v>16.98</v>
      </c>
      <c r="J57" s="43">
        <v>81.45</v>
      </c>
      <c r="K57" s="44"/>
      <c r="L57" s="43">
        <v>76.72</v>
      </c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4"/>
      <c r="B60" s="17"/>
      <c r="C60" s="8"/>
      <c r="D60" s="18" t="s">
        <v>33</v>
      </c>
      <c r="E60" s="9"/>
      <c r="F60" s="19">
        <f>SUM(F51:F59)</f>
        <v>730</v>
      </c>
      <c r="G60" s="19">
        <f t="shared" ref="G60" si="22">SUM(G51:G59)</f>
        <v>29.4</v>
      </c>
      <c r="H60" s="19">
        <f t="shared" ref="H60" si="23">SUM(H51:H59)</f>
        <v>20.419999999999995</v>
      </c>
      <c r="I60" s="19">
        <f t="shared" ref="I60" si="24">SUM(I51:I59)</f>
        <v>106.2</v>
      </c>
      <c r="J60" s="19">
        <f t="shared" ref="J60:L60" si="25">SUM(J51:J59)</f>
        <v>726.18000000000006</v>
      </c>
      <c r="K60" s="25"/>
      <c r="L60" s="19">
        <f t="shared" si="25"/>
        <v>76.72</v>
      </c>
    </row>
    <row r="61" spans="1:12" ht="15.75" customHeight="1" x14ac:dyDescent="0.25">
      <c r="A61" s="29">
        <f>A43</f>
        <v>1</v>
      </c>
      <c r="B61" s="30">
        <f>B43</f>
        <v>3</v>
      </c>
      <c r="C61" s="55" t="s">
        <v>4</v>
      </c>
      <c r="D61" s="56"/>
      <c r="E61" s="31"/>
      <c r="F61" s="32">
        <f>F50+F60</f>
        <v>1250</v>
      </c>
      <c r="G61" s="32">
        <f t="shared" ref="G61" si="26">G50+G60</f>
        <v>49.55</v>
      </c>
      <c r="H61" s="32">
        <f t="shared" ref="H61" si="27">H50+H60</f>
        <v>43.529999999999994</v>
      </c>
      <c r="I61" s="32">
        <f t="shared" ref="I61" si="28">I50+I60</f>
        <v>186.57</v>
      </c>
      <c r="J61" s="32">
        <f t="shared" ref="J61:L61" si="29">J50+J60</f>
        <v>1336.25</v>
      </c>
      <c r="K61" s="32"/>
      <c r="L61" s="32">
        <f t="shared" si="29"/>
        <v>153.44</v>
      </c>
    </row>
    <row r="62" spans="1:12" ht="14.4" x14ac:dyDescent="0.3">
      <c r="A62" s="20">
        <v>1</v>
      </c>
      <c r="B62" s="21">
        <v>4</v>
      </c>
      <c r="C62" s="22" t="s">
        <v>20</v>
      </c>
      <c r="D62" s="5" t="s">
        <v>21</v>
      </c>
      <c r="E62" s="39" t="s">
        <v>73</v>
      </c>
      <c r="F62" s="40">
        <v>170</v>
      </c>
      <c r="G62" s="40">
        <v>20.46</v>
      </c>
      <c r="H62" s="40">
        <v>15.48</v>
      </c>
      <c r="I62" s="40">
        <v>49.2</v>
      </c>
      <c r="J62" s="40">
        <v>417.96</v>
      </c>
      <c r="K62" s="41" t="s">
        <v>74</v>
      </c>
      <c r="L62" s="40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7" t="s">
        <v>22</v>
      </c>
      <c r="E64" s="42" t="s">
        <v>44</v>
      </c>
      <c r="F64" s="43">
        <v>215</v>
      </c>
      <c r="G64" s="43">
        <v>0.2</v>
      </c>
      <c r="H64" s="43">
        <v>0.02</v>
      </c>
      <c r="I64" s="43">
        <v>15</v>
      </c>
      <c r="J64" s="43">
        <v>60.98</v>
      </c>
      <c r="K64" s="44" t="s">
        <v>56</v>
      </c>
      <c r="L64" s="43"/>
    </row>
    <row r="65" spans="1:12" ht="14.4" x14ac:dyDescent="0.3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24</v>
      </c>
      <c r="E66" s="42" t="s">
        <v>75</v>
      </c>
      <c r="F66" s="43">
        <v>130</v>
      </c>
      <c r="G66" s="43">
        <v>0.52</v>
      </c>
      <c r="H66" s="43">
        <v>0.52</v>
      </c>
      <c r="I66" s="43">
        <v>12.74</v>
      </c>
      <c r="J66" s="43">
        <v>57.72</v>
      </c>
      <c r="K66" s="44" t="s">
        <v>76</v>
      </c>
      <c r="L66" s="43">
        <v>76.72</v>
      </c>
    </row>
    <row r="67" spans="1:12" ht="14.4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4"/>
      <c r="B69" s="17"/>
      <c r="C69" s="8"/>
      <c r="D69" s="18" t="s">
        <v>33</v>
      </c>
      <c r="E69" s="9"/>
      <c r="F69" s="19">
        <v>515</v>
      </c>
      <c r="G69" s="19">
        <f t="shared" ref="G69" si="30">SUM(G62:G68)</f>
        <v>21.18</v>
      </c>
      <c r="H69" s="19">
        <f t="shared" ref="H69" si="31">SUM(H62:H68)</f>
        <v>16.02</v>
      </c>
      <c r="I69" s="19">
        <f t="shared" ref="I69" si="32">SUM(I62:I68)</f>
        <v>76.94</v>
      </c>
      <c r="J69" s="19">
        <f t="shared" ref="J69:L69" si="33">SUM(J62:J68)</f>
        <v>536.66</v>
      </c>
      <c r="K69" s="25"/>
      <c r="L69" s="19">
        <f t="shared" si="33"/>
        <v>76.72</v>
      </c>
    </row>
    <row r="70" spans="1:12" ht="14.4" x14ac:dyDescent="0.3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27</v>
      </c>
      <c r="E71" s="42" t="s">
        <v>77</v>
      </c>
      <c r="F71" s="43">
        <v>200</v>
      </c>
      <c r="G71" s="43">
        <v>1.39</v>
      </c>
      <c r="H71" s="43">
        <v>3.9</v>
      </c>
      <c r="I71" s="43">
        <v>6.79</v>
      </c>
      <c r="J71" s="43">
        <v>67.819999999999993</v>
      </c>
      <c r="K71" s="44" t="s">
        <v>78</v>
      </c>
      <c r="L71" s="43"/>
    </row>
    <row r="72" spans="1:12" ht="14.4" x14ac:dyDescent="0.3">
      <c r="A72" s="23"/>
      <c r="B72" s="15"/>
      <c r="C72" s="11"/>
      <c r="D72" s="7" t="s">
        <v>28</v>
      </c>
      <c r="E72" s="42" t="s">
        <v>131</v>
      </c>
      <c r="F72" s="43">
        <v>140</v>
      </c>
      <c r="G72" s="43">
        <v>12.9</v>
      </c>
      <c r="H72" s="43">
        <v>14.8</v>
      </c>
      <c r="I72" s="43">
        <v>7.29</v>
      </c>
      <c r="J72" s="43">
        <v>213.96</v>
      </c>
      <c r="K72" s="44" t="s">
        <v>69</v>
      </c>
      <c r="L72" s="43"/>
    </row>
    <row r="73" spans="1:12" ht="14.4" x14ac:dyDescent="0.3">
      <c r="A73" s="23"/>
      <c r="B73" s="15"/>
      <c r="C73" s="11"/>
      <c r="D73" s="7" t="s">
        <v>29</v>
      </c>
      <c r="E73" s="42" t="s">
        <v>70</v>
      </c>
      <c r="F73" s="43">
        <v>150</v>
      </c>
      <c r="G73" s="43">
        <v>6.32</v>
      </c>
      <c r="H73" s="43">
        <v>4.5</v>
      </c>
      <c r="I73" s="43">
        <v>38.85</v>
      </c>
      <c r="J73" s="43">
        <v>221.18</v>
      </c>
      <c r="K73" s="44" t="s">
        <v>71</v>
      </c>
      <c r="L73" s="43"/>
    </row>
    <row r="74" spans="1:12" ht="14.4" x14ac:dyDescent="0.3">
      <c r="A74" s="23"/>
      <c r="B74" s="15"/>
      <c r="C74" s="11"/>
      <c r="D74" s="7" t="s">
        <v>30</v>
      </c>
      <c r="E74" s="42" t="s">
        <v>120</v>
      </c>
      <c r="F74" s="43">
        <v>180</v>
      </c>
      <c r="G74" s="43">
        <v>0.14399999999999999</v>
      </c>
      <c r="H74" s="43">
        <v>0.14399999999999999</v>
      </c>
      <c r="I74" s="43">
        <v>25.09</v>
      </c>
      <c r="J74" s="43">
        <v>102.23</v>
      </c>
      <c r="K74" s="44" t="s">
        <v>72</v>
      </c>
      <c r="L74" s="43"/>
    </row>
    <row r="75" spans="1:12" ht="14.4" x14ac:dyDescent="0.3">
      <c r="A75" s="23"/>
      <c r="B75" s="15"/>
      <c r="C75" s="11"/>
      <c r="D75" s="7" t="s">
        <v>31</v>
      </c>
      <c r="E75" s="42" t="s">
        <v>41</v>
      </c>
      <c r="F75" s="43">
        <v>30</v>
      </c>
      <c r="G75" s="43">
        <v>2.4700000000000002</v>
      </c>
      <c r="H75" s="43">
        <v>0.31</v>
      </c>
      <c r="I75" s="43">
        <v>17.93</v>
      </c>
      <c r="J75" s="43">
        <v>84.39</v>
      </c>
      <c r="K75" s="44"/>
      <c r="L75" s="43"/>
    </row>
    <row r="76" spans="1:12" ht="14.4" x14ac:dyDescent="0.3">
      <c r="A76" s="23"/>
      <c r="B76" s="15"/>
      <c r="C76" s="11"/>
      <c r="D76" s="7" t="s">
        <v>32</v>
      </c>
      <c r="E76" s="42" t="s">
        <v>45</v>
      </c>
      <c r="F76" s="43">
        <v>30</v>
      </c>
      <c r="G76" s="43">
        <v>2.64</v>
      </c>
      <c r="H76" s="43">
        <v>0.33</v>
      </c>
      <c r="I76" s="43">
        <v>16.98</v>
      </c>
      <c r="J76" s="43">
        <v>81.45</v>
      </c>
      <c r="K76" s="44"/>
      <c r="L76" s="43">
        <v>76.72</v>
      </c>
    </row>
    <row r="77" spans="1:12" ht="14.4" x14ac:dyDescent="0.3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4"/>
      <c r="B79" s="17"/>
      <c r="C79" s="8"/>
      <c r="D79" s="18" t="s">
        <v>33</v>
      </c>
      <c r="E79" s="9"/>
      <c r="F79" s="19">
        <f>SUM(F70:F78)</f>
        <v>730</v>
      </c>
      <c r="G79" s="19">
        <f t="shared" ref="G79" si="34">SUM(G70:G78)</f>
        <v>25.863999999999997</v>
      </c>
      <c r="H79" s="19">
        <f t="shared" ref="H79" si="35">SUM(H70:H78)</f>
        <v>23.983999999999995</v>
      </c>
      <c r="I79" s="19">
        <f t="shared" ref="I79" si="36">SUM(I70:I78)</f>
        <v>112.92999999999999</v>
      </c>
      <c r="J79" s="19">
        <f t="shared" ref="J79:L79" si="37">SUM(J70:J78)</f>
        <v>771.03</v>
      </c>
      <c r="K79" s="25"/>
      <c r="L79" s="19">
        <f t="shared" si="37"/>
        <v>76.72</v>
      </c>
    </row>
    <row r="80" spans="1:12" ht="15.75" customHeight="1" x14ac:dyDescent="0.25">
      <c r="A80" s="29">
        <f>A62</f>
        <v>1</v>
      </c>
      <c r="B80" s="30">
        <f>B62</f>
        <v>4</v>
      </c>
      <c r="C80" s="55" t="s">
        <v>4</v>
      </c>
      <c r="D80" s="56"/>
      <c r="E80" s="31"/>
      <c r="F80" s="32">
        <f>F69+F79</f>
        <v>1245</v>
      </c>
      <c r="G80" s="32">
        <f t="shared" ref="G80" si="38">G69+G79</f>
        <v>47.043999999999997</v>
      </c>
      <c r="H80" s="32">
        <f t="shared" ref="H80" si="39">H69+H79</f>
        <v>40.003999999999991</v>
      </c>
      <c r="I80" s="32">
        <f t="shared" ref="I80" si="40">I69+I79</f>
        <v>189.87</v>
      </c>
      <c r="J80" s="32">
        <f t="shared" ref="J80:L80" si="41">J69+J79</f>
        <v>1307.69</v>
      </c>
      <c r="K80" s="32"/>
      <c r="L80" s="32">
        <f t="shared" si="41"/>
        <v>153.44</v>
      </c>
    </row>
    <row r="81" spans="1:12" ht="14.4" x14ac:dyDescent="0.3">
      <c r="A81" s="20">
        <v>1</v>
      </c>
      <c r="B81" s="21">
        <v>5</v>
      </c>
      <c r="C81" s="22" t="s">
        <v>20</v>
      </c>
      <c r="D81" s="5" t="s">
        <v>21</v>
      </c>
      <c r="E81" s="39" t="s">
        <v>63</v>
      </c>
      <c r="F81" s="40">
        <v>260</v>
      </c>
      <c r="G81" s="40">
        <v>17.11</v>
      </c>
      <c r="H81" s="40">
        <v>13.4</v>
      </c>
      <c r="I81" s="40">
        <v>41.3</v>
      </c>
      <c r="J81" s="40">
        <v>354.24</v>
      </c>
      <c r="K81" s="41" t="s">
        <v>64</v>
      </c>
      <c r="L81" s="40"/>
    </row>
    <row r="82" spans="1:12" ht="14.4" x14ac:dyDescent="0.3">
      <c r="A82" s="23"/>
      <c r="B82" s="15"/>
      <c r="C82" s="11"/>
      <c r="D82" s="6"/>
      <c r="E82" s="42" t="s">
        <v>92</v>
      </c>
      <c r="F82" s="43">
        <v>10</v>
      </c>
      <c r="G82" s="43">
        <v>0.08</v>
      </c>
      <c r="H82" s="43">
        <v>7.25</v>
      </c>
      <c r="I82" s="43">
        <v>0.13</v>
      </c>
      <c r="J82" s="43">
        <v>66.09</v>
      </c>
      <c r="K82" s="44" t="s">
        <v>53</v>
      </c>
      <c r="L82" s="43"/>
    </row>
    <row r="83" spans="1:12" ht="14.4" x14ac:dyDescent="0.3">
      <c r="A83" s="23"/>
      <c r="B83" s="15"/>
      <c r="C83" s="11"/>
      <c r="D83" s="7" t="s">
        <v>22</v>
      </c>
      <c r="E83" s="42" t="s">
        <v>65</v>
      </c>
      <c r="F83" s="43">
        <v>200</v>
      </c>
      <c r="G83" s="43">
        <v>3.12</v>
      </c>
      <c r="H83" s="43">
        <v>2.67</v>
      </c>
      <c r="I83" s="43">
        <v>24.17</v>
      </c>
      <c r="J83" s="43">
        <v>133.19</v>
      </c>
      <c r="K83" s="44" t="s">
        <v>66</v>
      </c>
      <c r="L83" s="43"/>
    </row>
    <row r="84" spans="1:12" ht="14.4" x14ac:dyDescent="0.3">
      <c r="A84" s="23"/>
      <c r="B84" s="15"/>
      <c r="C84" s="11"/>
      <c r="D84" s="7" t="s">
        <v>23</v>
      </c>
      <c r="E84" s="42" t="s">
        <v>41</v>
      </c>
      <c r="F84" s="43">
        <v>30</v>
      </c>
      <c r="G84" s="43">
        <v>2.4700000000000002</v>
      </c>
      <c r="H84" s="43">
        <v>0.31</v>
      </c>
      <c r="I84" s="43">
        <v>17.93</v>
      </c>
      <c r="J84" s="43">
        <v>84.39</v>
      </c>
      <c r="K84" s="44"/>
      <c r="L84" s="43">
        <v>76.72</v>
      </c>
    </row>
    <row r="85" spans="1:12" ht="14.4" x14ac:dyDescent="0.3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4"/>
      <c r="B88" s="17"/>
      <c r="C88" s="8"/>
      <c r="D88" s="18" t="s">
        <v>33</v>
      </c>
      <c r="E88" s="9"/>
      <c r="F88" s="19">
        <f>SUM(F81:F87)</f>
        <v>500</v>
      </c>
      <c r="G88" s="19">
        <f t="shared" ref="G88" si="42">SUM(G81:G87)</f>
        <v>22.779999999999998</v>
      </c>
      <c r="H88" s="19">
        <f t="shared" ref="H88" si="43">SUM(H81:H87)</f>
        <v>23.63</v>
      </c>
      <c r="I88" s="19">
        <f t="shared" ref="I88" si="44">SUM(I81:I87)</f>
        <v>83.53</v>
      </c>
      <c r="J88" s="19">
        <f t="shared" ref="J88:L88" si="45">SUM(J81:J87)</f>
        <v>637.91</v>
      </c>
      <c r="K88" s="25"/>
      <c r="L88" s="19">
        <f t="shared" si="45"/>
        <v>76.72</v>
      </c>
    </row>
    <row r="89" spans="1:12" ht="14.4" x14ac:dyDescent="0.3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27</v>
      </c>
      <c r="E90" s="42" t="s">
        <v>67</v>
      </c>
      <c r="F90" s="43">
        <v>200</v>
      </c>
      <c r="G90" s="43">
        <v>4.3899999999999997</v>
      </c>
      <c r="H90" s="43">
        <v>7.26</v>
      </c>
      <c r="I90" s="43">
        <v>8.39</v>
      </c>
      <c r="J90" s="43">
        <v>116.46</v>
      </c>
      <c r="K90" s="44" t="s">
        <v>68</v>
      </c>
      <c r="L90" s="43"/>
    </row>
    <row r="91" spans="1:12" ht="14.4" x14ac:dyDescent="0.3">
      <c r="A91" s="23"/>
      <c r="B91" s="15"/>
      <c r="C91" s="11"/>
      <c r="D91" s="7" t="s">
        <v>28</v>
      </c>
      <c r="E91" s="42" t="s">
        <v>79</v>
      </c>
      <c r="F91" s="43">
        <v>290</v>
      </c>
      <c r="G91" s="43">
        <v>26.1</v>
      </c>
      <c r="H91" s="43">
        <v>23</v>
      </c>
      <c r="I91" s="43">
        <v>53.5</v>
      </c>
      <c r="J91" s="43">
        <v>525.4</v>
      </c>
      <c r="K91" s="44" t="s">
        <v>80</v>
      </c>
      <c r="L91" s="43"/>
    </row>
    <row r="92" spans="1:12" ht="14.4" x14ac:dyDescent="0.3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30</v>
      </c>
      <c r="E93" s="42" t="s">
        <v>129</v>
      </c>
      <c r="F93" s="43">
        <v>180</v>
      </c>
      <c r="G93" s="43">
        <v>0.14000000000000001</v>
      </c>
      <c r="H93" s="43">
        <v>0.02</v>
      </c>
      <c r="I93" s="43">
        <v>24.99</v>
      </c>
      <c r="J93" s="43">
        <v>100.7</v>
      </c>
      <c r="K93" s="44" t="s">
        <v>130</v>
      </c>
      <c r="L93" s="43"/>
    </row>
    <row r="94" spans="1:12" ht="14.4" x14ac:dyDescent="0.3">
      <c r="A94" s="23"/>
      <c r="B94" s="15"/>
      <c r="C94" s="11"/>
      <c r="D94" s="7" t="s">
        <v>31</v>
      </c>
      <c r="E94" s="42" t="s">
        <v>41</v>
      </c>
      <c r="F94" s="43">
        <v>30</v>
      </c>
      <c r="G94" s="43">
        <v>2.4700000000000002</v>
      </c>
      <c r="H94" s="43">
        <v>0.31</v>
      </c>
      <c r="I94" s="43">
        <v>17.93</v>
      </c>
      <c r="J94" s="43">
        <v>84.39</v>
      </c>
      <c r="K94" s="44"/>
      <c r="L94" s="43"/>
    </row>
    <row r="95" spans="1:12" ht="14.4" x14ac:dyDescent="0.3">
      <c r="A95" s="23"/>
      <c r="B95" s="15"/>
      <c r="C95" s="11"/>
      <c r="D95" s="7" t="s">
        <v>32</v>
      </c>
      <c r="E95" s="42" t="s">
        <v>45</v>
      </c>
      <c r="F95" s="43">
        <v>30</v>
      </c>
      <c r="G95" s="43">
        <v>2.64</v>
      </c>
      <c r="H95" s="43">
        <v>0.33</v>
      </c>
      <c r="I95" s="43">
        <v>16.98</v>
      </c>
      <c r="J95" s="43">
        <v>81.45</v>
      </c>
      <c r="K95" s="44"/>
      <c r="L95" s="43">
        <v>76.72</v>
      </c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33</v>
      </c>
      <c r="E98" s="9"/>
      <c r="F98" s="19">
        <f>SUM(F89:F97)</f>
        <v>730</v>
      </c>
      <c r="G98" s="19">
        <f t="shared" ref="G98" si="46">SUM(G89:G97)</f>
        <v>35.74</v>
      </c>
      <c r="H98" s="19">
        <f t="shared" ref="H98" si="47">SUM(H89:H97)</f>
        <v>30.919999999999995</v>
      </c>
      <c r="I98" s="19">
        <f t="shared" ref="I98" si="48">SUM(I89:I97)</f>
        <v>121.79</v>
      </c>
      <c r="J98" s="19">
        <f t="shared" ref="J98:L98" si="49">SUM(J89:J97)</f>
        <v>908.40000000000009</v>
      </c>
      <c r="K98" s="25"/>
      <c r="L98" s="19">
        <f t="shared" si="49"/>
        <v>76.72</v>
      </c>
    </row>
    <row r="99" spans="1:12" ht="15.75" customHeight="1" x14ac:dyDescent="0.25">
      <c r="A99" s="29">
        <f>A81</f>
        <v>1</v>
      </c>
      <c r="B99" s="30">
        <f>B81</f>
        <v>5</v>
      </c>
      <c r="C99" s="55" t="s">
        <v>4</v>
      </c>
      <c r="D99" s="56"/>
      <c r="E99" s="31"/>
      <c r="F99" s="32">
        <f>F88+F98</f>
        <v>1230</v>
      </c>
      <c r="G99" s="32">
        <f t="shared" ref="G99" si="50">G88+G98</f>
        <v>58.519999999999996</v>
      </c>
      <c r="H99" s="32">
        <f t="shared" ref="H99" si="51">H88+H98</f>
        <v>54.55</v>
      </c>
      <c r="I99" s="32">
        <f t="shared" ref="I99" si="52">I88+I98</f>
        <v>205.32</v>
      </c>
      <c r="J99" s="32">
        <f t="shared" ref="J99:L99" si="53">J88+J98</f>
        <v>1546.31</v>
      </c>
      <c r="K99" s="32"/>
      <c r="L99" s="32">
        <f t="shared" si="53"/>
        <v>153.44</v>
      </c>
    </row>
    <row r="100" spans="1:12" ht="14.4" x14ac:dyDescent="0.3">
      <c r="A100" s="20">
        <v>2</v>
      </c>
      <c r="B100" s="21">
        <v>6</v>
      </c>
      <c r="C100" s="22" t="s">
        <v>20</v>
      </c>
      <c r="D100" s="5" t="s">
        <v>21</v>
      </c>
      <c r="E100" s="39" t="s">
        <v>114</v>
      </c>
      <c r="F100" s="40">
        <v>210</v>
      </c>
      <c r="G100" s="40">
        <v>5.67</v>
      </c>
      <c r="H100" s="40">
        <v>5.28</v>
      </c>
      <c r="I100" s="40">
        <v>32.549999999999997</v>
      </c>
      <c r="J100" s="40">
        <v>200.4</v>
      </c>
      <c r="K100" s="41" t="s">
        <v>89</v>
      </c>
      <c r="L100" s="40"/>
    </row>
    <row r="101" spans="1:12" ht="14.4" x14ac:dyDescent="0.3">
      <c r="A101" s="23"/>
      <c r="B101" s="15"/>
      <c r="C101" s="11"/>
      <c r="D101" s="6"/>
      <c r="E101" s="42" t="s">
        <v>92</v>
      </c>
      <c r="F101" s="43">
        <v>10</v>
      </c>
      <c r="G101" s="43">
        <v>0.08</v>
      </c>
      <c r="H101" s="43">
        <v>7.25</v>
      </c>
      <c r="I101" s="43">
        <v>0.13</v>
      </c>
      <c r="J101" s="43">
        <v>66.09</v>
      </c>
      <c r="K101" s="44" t="s">
        <v>53</v>
      </c>
      <c r="L101" s="43"/>
    </row>
    <row r="102" spans="1:12" ht="14.4" x14ac:dyDescent="0.3">
      <c r="A102" s="23"/>
      <c r="B102" s="15"/>
      <c r="C102" s="11"/>
      <c r="D102" s="7" t="s">
        <v>22</v>
      </c>
      <c r="E102" s="42" t="s">
        <v>90</v>
      </c>
      <c r="F102" s="43">
        <v>200</v>
      </c>
      <c r="G102" s="43">
        <v>4.2</v>
      </c>
      <c r="H102" s="43">
        <v>3.62</v>
      </c>
      <c r="I102" s="43">
        <v>21.28</v>
      </c>
      <c r="J102" s="43">
        <v>134.5</v>
      </c>
      <c r="K102" s="44" t="s">
        <v>91</v>
      </c>
      <c r="L102" s="43"/>
    </row>
    <row r="103" spans="1:12" ht="14.4" x14ac:dyDescent="0.3">
      <c r="A103" s="23"/>
      <c r="B103" s="15"/>
      <c r="C103" s="11"/>
      <c r="D103" s="7" t="s">
        <v>23</v>
      </c>
      <c r="E103" s="42" t="s">
        <v>41</v>
      </c>
      <c r="F103" s="43">
        <v>30</v>
      </c>
      <c r="G103" s="43">
        <v>2.4700000000000002</v>
      </c>
      <c r="H103" s="43">
        <v>0.31</v>
      </c>
      <c r="I103" s="43">
        <v>17.93</v>
      </c>
      <c r="J103" s="43">
        <v>84.39</v>
      </c>
      <c r="K103" s="44"/>
      <c r="L103" s="43"/>
    </row>
    <row r="104" spans="1:12" ht="14.4" x14ac:dyDescent="0.3">
      <c r="A104" s="23"/>
      <c r="B104" s="15"/>
      <c r="C104" s="11"/>
      <c r="D104" s="7" t="s">
        <v>24</v>
      </c>
      <c r="E104" s="42" t="s">
        <v>75</v>
      </c>
      <c r="F104" s="43">
        <v>130</v>
      </c>
      <c r="G104" s="43">
        <v>0.52</v>
      </c>
      <c r="H104" s="43">
        <v>0.52</v>
      </c>
      <c r="I104" s="43">
        <v>12.74</v>
      </c>
      <c r="J104" s="43">
        <v>52.72</v>
      </c>
      <c r="K104" s="44" t="s">
        <v>76</v>
      </c>
      <c r="L104" s="43">
        <v>76.72</v>
      </c>
    </row>
    <row r="105" spans="1:12" ht="14.4" x14ac:dyDescent="0.3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4"/>
      <c r="B107" s="17"/>
      <c r="C107" s="8"/>
      <c r="D107" s="18" t="s">
        <v>33</v>
      </c>
      <c r="E107" s="9"/>
      <c r="F107" s="19">
        <f>SUM(F100:F106)</f>
        <v>580</v>
      </c>
      <c r="G107" s="19">
        <f t="shared" ref="G107:I107" si="54">SUM(G100:G106)</f>
        <v>12.94</v>
      </c>
      <c r="H107" s="19">
        <f t="shared" si="54"/>
        <v>16.98</v>
      </c>
      <c r="I107" s="19">
        <f t="shared" si="54"/>
        <v>84.63</v>
      </c>
      <c r="J107" s="19">
        <v>543.1</v>
      </c>
      <c r="K107" s="25"/>
      <c r="L107" s="19">
        <f t="shared" ref="L107" si="55">SUM(L100:L106)</f>
        <v>76.72</v>
      </c>
    </row>
    <row r="108" spans="1:12" ht="14.4" x14ac:dyDescent="0.3">
      <c r="A108" s="26">
        <f>A100</f>
        <v>2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27</v>
      </c>
      <c r="E109" s="42" t="s">
        <v>93</v>
      </c>
      <c r="F109" s="43">
        <v>200</v>
      </c>
      <c r="G109" s="43">
        <v>1.58</v>
      </c>
      <c r="H109" s="43">
        <v>2.19</v>
      </c>
      <c r="I109" s="43">
        <v>11.66</v>
      </c>
      <c r="J109" s="43">
        <v>72.67</v>
      </c>
      <c r="K109" s="44" t="s">
        <v>54</v>
      </c>
      <c r="L109" s="43"/>
    </row>
    <row r="110" spans="1:12" ht="14.4" x14ac:dyDescent="0.3">
      <c r="A110" s="23"/>
      <c r="B110" s="15"/>
      <c r="C110" s="11"/>
      <c r="D110" s="7" t="s">
        <v>28</v>
      </c>
      <c r="E110" s="42" t="s">
        <v>94</v>
      </c>
      <c r="F110" s="43">
        <v>140</v>
      </c>
      <c r="G110" s="43">
        <v>10.7</v>
      </c>
      <c r="H110" s="43">
        <v>13.3</v>
      </c>
      <c r="I110" s="43">
        <v>9.8000000000000007</v>
      </c>
      <c r="J110" s="43">
        <v>201.7</v>
      </c>
      <c r="K110" s="44" t="s">
        <v>95</v>
      </c>
      <c r="L110" s="43"/>
    </row>
    <row r="111" spans="1:12" ht="14.4" x14ac:dyDescent="0.3">
      <c r="A111" s="23"/>
      <c r="B111" s="15"/>
      <c r="C111" s="11"/>
      <c r="D111" s="7" t="s">
        <v>29</v>
      </c>
      <c r="E111" s="42" t="s">
        <v>96</v>
      </c>
      <c r="F111" s="43">
        <v>150</v>
      </c>
      <c r="G111" s="43">
        <v>5.52</v>
      </c>
      <c r="H111" s="43">
        <v>4.5199999999999996</v>
      </c>
      <c r="I111" s="43">
        <v>26.45</v>
      </c>
      <c r="J111" s="43">
        <v>168.56</v>
      </c>
      <c r="K111" s="44" t="s">
        <v>84</v>
      </c>
      <c r="L111" s="43"/>
    </row>
    <row r="112" spans="1:12" ht="14.4" x14ac:dyDescent="0.3">
      <c r="A112" s="23"/>
      <c r="B112" s="15"/>
      <c r="C112" s="11"/>
      <c r="D112" s="7" t="s">
        <v>30</v>
      </c>
      <c r="E112" s="42" t="s">
        <v>44</v>
      </c>
      <c r="F112" s="43">
        <v>215</v>
      </c>
      <c r="G112" s="43">
        <v>0.2</v>
      </c>
      <c r="H112" s="43">
        <v>0.02</v>
      </c>
      <c r="I112" s="43">
        <v>15</v>
      </c>
      <c r="J112" s="43">
        <v>60.98</v>
      </c>
      <c r="K112" s="44" t="s">
        <v>56</v>
      </c>
      <c r="L112" s="43"/>
    </row>
    <row r="113" spans="1:12" ht="14.4" x14ac:dyDescent="0.3">
      <c r="A113" s="23"/>
      <c r="B113" s="15"/>
      <c r="C113" s="11"/>
      <c r="D113" s="7" t="s">
        <v>31</v>
      </c>
      <c r="E113" s="42" t="s">
        <v>41</v>
      </c>
      <c r="F113" s="43">
        <v>30</v>
      </c>
      <c r="G113" s="43">
        <v>2.4700000000000002</v>
      </c>
      <c r="H113" s="43">
        <v>0.31</v>
      </c>
      <c r="I113" s="43">
        <v>17.93</v>
      </c>
      <c r="J113" s="43">
        <v>84.39</v>
      </c>
      <c r="K113" s="44"/>
      <c r="L113" s="43"/>
    </row>
    <row r="114" spans="1:12" ht="14.4" x14ac:dyDescent="0.3">
      <c r="A114" s="23"/>
      <c r="B114" s="15"/>
      <c r="C114" s="11"/>
      <c r="D114" s="7" t="s">
        <v>32</v>
      </c>
      <c r="E114" s="42" t="s">
        <v>45</v>
      </c>
      <c r="F114" s="43">
        <v>30</v>
      </c>
      <c r="G114" s="43">
        <v>2.64</v>
      </c>
      <c r="H114" s="43">
        <v>0.33</v>
      </c>
      <c r="I114" s="43">
        <v>16.98</v>
      </c>
      <c r="J114" s="43">
        <v>81.45</v>
      </c>
      <c r="K114" s="44"/>
      <c r="L114" s="43">
        <v>76.72</v>
      </c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4"/>
      <c r="B117" s="17"/>
      <c r="C117" s="8"/>
      <c r="D117" s="18" t="s">
        <v>33</v>
      </c>
      <c r="E117" s="9"/>
      <c r="F117" s="19">
        <f>SUM(F108:F116)</f>
        <v>765</v>
      </c>
      <c r="G117" s="19">
        <f t="shared" ref="G117:J117" si="56">SUM(G108:G116)</f>
        <v>23.109999999999996</v>
      </c>
      <c r="H117" s="19">
        <f t="shared" si="56"/>
        <v>20.669999999999995</v>
      </c>
      <c r="I117" s="19">
        <f t="shared" si="56"/>
        <v>97.820000000000007</v>
      </c>
      <c r="J117" s="19">
        <f t="shared" si="56"/>
        <v>669.75000000000011</v>
      </c>
      <c r="K117" s="25"/>
      <c r="L117" s="19">
        <f t="shared" ref="L117" si="57">SUM(L108:L116)</f>
        <v>76.72</v>
      </c>
    </row>
    <row r="118" spans="1:12" ht="14.4" x14ac:dyDescent="0.25">
      <c r="A118" s="29">
        <f>A100</f>
        <v>2</v>
      </c>
      <c r="B118" s="30">
        <f>B100</f>
        <v>6</v>
      </c>
      <c r="C118" s="55" t="s">
        <v>4</v>
      </c>
      <c r="D118" s="56"/>
      <c r="E118" s="31"/>
      <c r="F118" s="32">
        <f>F107+F117</f>
        <v>1345</v>
      </c>
      <c r="G118" s="32">
        <f t="shared" ref="G118" si="58">G107+G117</f>
        <v>36.049999999999997</v>
      </c>
      <c r="H118" s="32">
        <f t="shared" ref="H118" si="59">H107+H117</f>
        <v>37.649999999999991</v>
      </c>
      <c r="I118" s="32">
        <f t="shared" ref="I118" si="60">I107+I117</f>
        <v>182.45</v>
      </c>
      <c r="J118" s="32">
        <f t="shared" ref="J118:L118" si="61">J107+J117</f>
        <v>1212.8500000000001</v>
      </c>
      <c r="K118" s="32"/>
      <c r="L118" s="32">
        <f t="shared" si="61"/>
        <v>153.44</v>
      </c>
    </row>
    <row r="119" spans="1:12" ht="26.4" x14ac:dyDescent="0.3">
      <c r="A119" s="14">
        <v>2</v>
      </c>
      <c r="B119" s="15">
        <v>7</v>
      </c>
      <c r="C119" s="22" t="s">
        <v>20</v>
      </c>
      <c r="D119" s="5" t="s">
        <v>21</v>
      </c>
      <c r="E119" s="39" t="s">
        <v>112</v>
      </c>
      <c r="F119" s="40">
        <v>240</v>
      </c>
      <c r="G119" s="40">
        <v>16.760000000000002</v>
      </c>
      <c r="H119" s="40">
        <v>11.8</v>
      </c>
      <c r="I119" s="40">
        <v>32.44</v>
      </c>
      <c r="J119" s="40">
        <v>303</v>
      </c>
      <c r="K119" s="41" t="s">
        <v>113</v>
      </c>
      <c r="L119" s="40"/>
    </row>
    <row r="120" spans="1:12" ht="14.4" x14ac:dyDescent="0.3">
      <c r="A120" s="14"/>
      <c r="B120" s="15"/>
      <c r="C120" s="11"/>
      <c r="D120" s="6"/>
      <c r="E120" s="42" t="s">
        <v>92</v>
      </c>
      <c r="F120" s="43">
        <v>10</v>
      </c>
      <c r="G120" s="43">
        <v>0.08</v>
      </c>
      <c r="H120" s="43">
        <v>7.25</v>
      </c>
      <c r="I120" s="43">
        <v>0.13</v>
      </c>
      <c r="J120" s="43">
        <v>66.09</v>
      </c>
      <c r="K120" s="44" t="s">
        <v>53</v>
      </c>
      <c r="L120" s="43"/>
    </row>
    <row r="121" spans="1:12" ht="14.4" x14ac:dyDescent="0.3">
      <c r="A121" s="14"/>
      <c r="B121" s="15"/>
      <c r="C121" s="11"/>
      <c r="D121" s="7" t="s">
        <v>22</v>
      </c>
      <c r="E121" s="42" t="s">
        <v>40</v>
      </c>
      <c r="F121" s="43">
        <v>222</v>
      </c>
      <c r="G121" s="43">
        <v>0.13</v>
      </c>
      <c r="H121" s="43">
        <v>0.02</v>
      </c>
      <c r="I121" s="43">
        <v>15.2</v>
      </c>
      <c r="J121" s="43">
        <v>61.5</v>
      </c>
      <c r="K121" s="44" t="s">
        <v>52</v>
      </c>
      <c r="L121" s="43"/>
    </row>
    <row r="122" spans="1:12" ht="14.4" x14ac:dyDescent="0.3">
      <c r="A122" s="14"/>
      <c r="B122" s="15"/>
      <c r="C122" s="11"/>
      <c r="D122" s="7" t="s">
        <v>23</v>
      </c>
      <c r="E122" s="42" t="s">
        <v>41</v>
      </c>
      <c r="F122" s="43">
        <v>30</v>
      </c>
      <c r="G122" s="43">
        <v>2.4700000000000002</v>
      </c>
      <c r="H122" s="43">
        <v>0.31</v>
      </c>
      <c r="I122" s="43">
        <v>17.93</v>
      </c>
      <c r="J122" s="43">
        <v>84.39</v>
      </c>
      <c r="K122" s="44"/>
      <c r="L122" s="43">
        <v>76.72</v>
      </c>
    </row>
    <row r="123" spans="1:12" ht="14.4" x14ac:dyDescent="0.3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6"/>
      <c r="B126" s="17"/>
      <c r="C126" s="8"/>
      <c r="D126" s="18" t="s">
        <v>33</v>
      </c>
      <c r="E126" s="9"/>
      <c r="F126" s="19">
        <f>SUM(F119:F125)</f>
        <v>502</v>
      </c>
      <c r="G126" s="19">
        <f t="shared" ref="G126:J126" si="62">SUM(G119:G125)</f>
        <v>19.439999999999998</v>
      </c>
      <c r="H126" s="19">
        <f>SUM(H119:H125)</f>
        <v>19.38</v>
      </c>
      <c r="I126" s="19">
        <f t="shared" si="62"/>
        <v>65.699999999999989</v>
      </c>
      <c r="J126" s="19">
        <f t="shared" si="62"/>
        <v>514.98</v>
      </c>
      <c r="K126" s="25"/>
      <c r="L126" s="19">
        <f t="shared" ref="L126" si="63">SUM(L119:L125)</f>
        <v>76.72</v>
      </c>
    </row>
    <row r="127" spans="1:12" ht="14.4" x14ac:dyDescent="0.3">
      <c r="A127" s="13">
        <f>A119</f>
        <v>2</v>
      </c>
      <c r="B127" s="13">
        <v>7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7" t="s">
        <v>27</v>
      </c>
      <c r="E128" s="42" t="s">
        <v>115</v>
      </c>
      <c r="F128" s="43">
        <v>200</v>
      </c>
      <c r="G128" s="43">
        <v>2.15</v>
      </c>
      <c r="H128" s="43">
        <v>2.27</v>
      </c>
      <c r="I128" s="43">
        <v>13.71</v>
      </c>
      <c r="J128" s="43">
        <v>83.87</v>
      </c>
      <c r="K128" s="44" t="s">
        <v>86</v>
      </c>
      <c r="L128" s="43"/>
    </row>
    <row r="129" spans="1:12" ht="14.4" x14ac:dyDescent="0.3">
      <c r="A129" s="14"/>
      <c r="B129" s="15"/>
      <c r="C129" s="11"/>
      <c r="D129" s="7" t="s">
        <v>28</v>
      </c>
      <c r="E129" s="42" t="s">
        <v>97</v>
      </c>
      <c r="F129" s="43">
        <v>140</v>
      </c>
      <c r="G129" s="43">
        <v>16.3</v>
      </c>
      <c r="H129" s="43">
        <v>14.79</v>
      </c>
      <c r="I129" s="43">
        <v>5.13</v>
      </c>
      <c r="J129" s="43">
        <v>218.83</v>
      </c>
      <c r="K129" s="44" t="s">
        <v>87</v>
      </c>
      <c r="L129" s="43"/>
    </row>
    <row r="130" spans="1:12" ht="14.4" x14ac:dyDescent="0.3">
      <c r="A130" s="14"/>
      <c r="B130" s="15"/>
      <c r="C130" s="11"/>
      <c r="D130" s="7" t="s">
        <v>29</v>
      </c>
      <c r="E130" s="42" t="s">
        <v>116</v>
      </c>
      <c r="F130" s="43">
        <v>150</v>
      </c>
      <c r="G130" s="43">
        <v>4.45</v>
      </c>
      <c r="H130" s="43">
        <v>4.3</v>
      </c>
      <c r="I130" s="43">
        <v>23.35</v>
      </c>
      <c r="J130" s="43">
        <v>149.9</v>
      </c>
      <c r="K130" s="44" t="s">
        <v>71</v>
      </c>
      <c r="L130" s="43"/>
    </row>
    <row r="131" spans="1:12" ht="14.4" x14ac:dyDescent="0.3">
      <c r="A131" s="14"/>
      <c r="B131" s="15"/>
      <c r="C131" s="11"/>
      <c r="D131" s="7" t="s">
        <v>30</v>
      </c>
      <c r="E131" s="42" t="s">
        <v>129</v>
      </c>
      <c r="F131" s="43">
        <v>180</v>
      </c>
      <c r="G131" s="43">
        <v>0.14000000000000001</v>
      </c>
      <c r="H131" s="43">
        <v>0.02</v>
      </c>
      <c r="I131" s="43">
        <v>24.99</v>
      </c>
      <c r="J131" s="43">
        <v>100.7</v>
      </c>
      <c r="K131" s="44" t="s">
        <v>130</v>
      </c>
      <c r="L131" s="43"/>
    </row>
    <row r="132" spans="1:12" ht="14.4" x14ac:dyDescent="0.3">
      <c r="A132" s="14"/>
      <c r="B132" s="15"/>
      <c r="C132" s="11"/>
      <c r="D132" s="7" t="s">
        <v>31</v>
      </c>
      <c r="E132" s="42" t="s">
        <v>41</v>
      </c>
      <c r="F132" s="43">
        <v>30</v>
      </c>
      <c r="G132" s="43">
        <v>2.4700000000000002</v>
      </c>
      <c r="H132" s="43">
        <v>0.31</v>
      </c>
      <c r="I132" s="43">
        <v>17.93</v>
      </c>
      <c r="J132" s="43">
        <v>84.39</v>
      </c>
      <c r="K132" s="44"/>
      <c r="L132" s="43"/>
    </row>
    <row r="133" spans="1:12" ht="14.4" x14ac:dyDescent="0.3">
      <c r="A133" s="14"/>
      <c r="B133" s="15"/>
      <c r="C133" s="11"/>
      <c r="D133" s="7" t="s">
        <v>32</v>
      </c>
      <c r="E133" s="42" t="s">
        <v>45</v>
      </c>
      <c r="F133" s="43">
        <v>30</v>
      </c>
      <c r="G133" s="43">
        <v>2.64</v>
      </c>
      <c r="H133" s="43">
        <v>0.33</v>
      </c>
      <c r="I133" s="43">
        <v>16.98</v>
      </c>
      <c r="J133" s="43">
        <v>81.45</v>
      </c>
      <c r="K133" s="44"/>
      <c r="L133" s="43">
        <v>76.72</v>
      </c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6"/>
      <c r="B136" s="17"/>
      <c r="C136" s="8"/>
      <c r="D136" s="18" t="s">
        <v>33</v>
      </c>
      <c r="E136" s="9"/>
      <c r="F136" s="19">
        <f>SUM(F127:F135)</f>
        <v>730</v>
      </c>
      <c r="G136" s="19">
        <f t="shared" ref="G136:J136" si="64">SUM(G127:G135)</f>
        <v>28.15</v>
      </c>
      <c r="H136" s="19">
        <f t="shared" si="64"/>
        <v>22.019999999999996</v>
      </c>
      <c r="I136" s="19">
        <f t="shared" si="64"/>
        <v>102.08999999999999</v>
      </c>
      <c r="J136" s="19">
        <f t="shared" si="64"/>
        <v>719.1400000000001</v>
      </c>
      <c r="K136" s="25"/>
      <c r="L136" s="19">
        <f t="shared" ref="L136" si="65">SUM(L127:L135)</f>
        <v>76.72</v>
      </c>
    </row>
    <row r="137" spans="1:12" ht="14.4" x14ac:dyDescent="0.25">
      <c r="A137" s="33">
        <f>A119</f>
        <v>2</v>
      </c>
      <c r="B137" s="33">
        <f>B119</f>
        <v>7</v>
      </c>
      <c r="C137" s="55" t="s">
        <v>4</v>
      </c>
      <c r="D137" s="56"/>
      <c r="E137" s="31"/>
      <c r="F137" s="32">
        <f>F126+F136</f>
        <v>1232</v>
      </c>
      <c r="G137" s="32">
        <f t="shared" ref="G137" si="66">G126+G136</f>
        <v>47.589999999999996</v>
      </c>
      <c r="H137" s="32">
        <f t="shared" ref="H137" si="67">H126+H136</f>
        <v>41.399999999999991</v>
      </c>
      <c r="I137" s="32">
        <f t="shared" ref="I137" si="68">I126+I136</f>
        <v>167.78999999999996</v>
      </c>
      <c r="J137" s="32">
        <f t="shared" ref="J137:L137" si="69">J126+J136</f>
        <v>1234.1200000000001</v>
      </c>
      <c r="K137" s="32"/>
      <c r="L137" s="32">
        <f t="shared" si="69"/>
        <v>153.44</v>
      </c>
    </row>
    <row r="138" spans="1:12" ht="14.4" x14ac:dyDescent="0.3">
      <c r="A138" s="20">
        <v>2</v>
      </c>
      <c r="B138" s="21">
        <v>8</v>
      </c>
      <c r="C138" s="22" t="s">
        <v>20</v>
      </c>
      <c r="D138" s="5" t="s">
        <v>21</v>
      </c>
      <c r="E138" s="39" t="s">
        <v>88</v>
      </c>
      <c r="F138" s="40">
        <v>210</v>
      </c>
      <c r="G138" s="40">
        <v>5.43</v>
      </c>
      <c r="H138" s="40">
        <v>4.2300000000000004</v>
      </c>
      <c r="I138" s="40">
        <v>38.270000000000003</v>
      </c>
      <c r="J138" s="40">
        <v>212.87</v>
      </c>
      <c r="K138" s="41" t="s">
        <v>89</v>
      </c>
      <c r="L138" s="40"/>
    </row>
    <row r="139" spans="1:12" ht="14.4" x14ac:dyDescent="0.3">
      <c r="A139" s="23"/>
      <c r="B139" s="15"/>
      <c r="C139" s="11"/>
      <c r="D139" s="6"/>
      <c r="E139" s="42" t="s">
        <v>109</v>
      </c>
      <c r="F139" s="43">
        <v>10</v>
      </c>
      <c r="G139" s="43">
        <v>0.08</v>
      </c>
      <c r="H139" s="43">
        <v>7.25</v>
      </c>
      <c r="I139" s="43">
        <v>0.13</v>
      </c>
      <c r="J139" s="43">
        <v>66.09</v>
      </c>
      <c r="K139" s="44" t="s">
        <v>53</v>
      </c>
      <c r="L139" s="43"/>
    </row>
    <row r="140" spans="1:12" ht="14.4" x14ac:dyDescent="0.3">
      <c r="A140" s="23"/>
      <c r="B140" s="15"/>
      <c r="C140" s="11"/>
      <c r="D140" s="7" t="s">
        <v>22</v>
      </c>
      <c r="E140" s="42" t="s">
        <v>44</v>
      </c>
      <c r="F140" s="43">
        <v>215</v>
      </c>
      <c r="G140" s="43">
        <v>0.2</v>
      </c>
      <c r="H140" s="43">
        <v>0.02</v>
      </c>
      <c r="I140" s="43">
        <v>15</v>
      </c>
      <c r="J140" s="43">
        <v>60.98</v>
      </c>
      <c r="K140" s="44" t="s">
        <v>56</v>
      </c>
      <c r="L140" s="43"/>
    </row>
    <row r="141" spans="1:12" ht="15.75" customHeight="1" x14ac:dyDescent="0.3">
      <c r="A141" s="23"/>
      <c r="B141" s="15"/>
      <c r="C141" s="11"/>
      <c r="D141" s="7" t="s">
        <v>23</v>
      </c>
      <c r="E141" s="42" t="s">
        <v>41</v>
      </c>
      <c r="F141" s="43">
        <v>30</v>
      </c>
      <c r="G141" s="43">
        <v>2.4700000000000002</v>
      </c>
      <c r="H141" s="43">
        <v>0.31</v>
      </c>
      <c r="I141" s="43">
        <v>17.93</v>
      </c>
      <c r="J141" s="43">
        <v>84.39</v>
      </c>
      <c r="K141" s="44"/>
      <c r="L141" s="43"/>
    </row>
    <row r="142" spans="1:12" ht="14.4" x14ac:dyDescent="0.3">
      <c r="A142" s="23"/>
      <c r="B142" s="15"/>
      <c r="C142" s="11"/>
      <c r="D142" s="7" t="s">
        <v>24</v>
      </c>
      <c r="E142" s="42" t="s">
        <v>98</v>
      </c>
      <c r="F142" s="43">
        <v>130</v>
      </c>
      <c r="G142" s="43">
        <v>0.52</v>
      </c>
      <c r="H142" s="43">
        <v>0.52</v>
      </c>
      <c r="I142" s="43">
        <v>12.74</v>
      </c>
      <c r="J142" s="43">
        <v>57.72</v>
      </c>
      <c r="K142" s="44" t="s">
        <v>76</v>
      </c>
      <c r="L142" s="43">
        <v>76.72</v>
      </c>
    </row>
    <row r="143" spans="1:12" ht="14.4" x14ac:dyDescent="0.3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4"/>
      <c r="B145" s="17"/>
      <c r="C145" s="8"/>
      <c r="D145" s="18" t="s">
        <v>33</v>
      </c>
      <c r="E145" s="9"/>
      <c r="F145" s="19">
        <f>SUM(F138:F144)</f>
        <v>595</v>
      </c>
      <c r="G145" s="19">
        <f t="shared" ref="G145:J145" si="70">SUM(G138:G144)</f>
        <v>8.6999999999999993</v>
      </c>
      <c r="H145" s="19">
        <f t="shared" si="70"/>
        <v>12.33</v>
      </c>
      <c r="I145" s="19">
        <f t="shared" si="70"/>
        <v>84.070000000000007</v>
      </c>
      <c r="J145" s="19">
        <f t="shared" si="70"/>
        <v>482.05000000000007</v>
      </c>
      <c r="K145" s="25"/>
      <c r="L145" s="19">
        <f t="shared" ref="L145" si="71">SUM(L138:L144)</f>
        <v>76.72</v>
      </c>
    </row>
    <row r="146" spans="1:12" ht="14.4" x14ac:dyDescent="0.3">
      <c r="A146" s="26">
        <f>A138</f>
        <v>2</v>
      </c>
      <c r="B146" s="13">
        <v>8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 t="s">
        <v>27</v>
      </c>
      <c r="E147" s="42" t="s">
        <v>67</v>
      </c>
      <c r="F147" s="43">
        <v>200</v>
      </c>
      <c r="G147" s="43">
        <v>4.3899999999999997</v>
      </c>
      <c r="H147" s="43">
        <v>7.26</v>
      </c>
      <c r="I147" s="43">
        <v>8.39</v>
      </c>
      <c r="J147" s="43">
        <v>116.46</v>
      </c>
      <c r="K147" s="44" t="s">
        <v>68</v>
      </c>
      <c r="L147" s="43"/>
    </row>
    <row r="148" spans="1:12" ht="14.4" x14ac:dyDescent="0.3">
      <c r="A148" s="23"/>
      <c r="B148" s="15"/>
      <c r="C148" s="11"/>
      <c r="D148" s="7" t="s">
        <v>28</v>
      </c>
      <c r="E148" s="42" t="s">
        <v>99</v>
      </c>
      <c r="F148" s="43">
        <v>90</v>
      </c>
      <c r="G148" s="43">
        <v>13.2</v>
      </c>
      <c r="H148" s="43">
        <v>21</v>
      </c>
      <c r="I148" s="43">
        <v>12.3</v>
      </c>
      <c r="J148" s="43">
        <v>291</v>
      </c>
      <c r="K148" s="44" t="s">
        <v>55</v>
      </c>
      <c r="L148" s="43"/>
    </row>
    <row r="149" spans="1:12" ht="14.4" x14ac:dyDescent="0.3">
      <c r="A149" s="23"/>
      <c r="B149" s="15"/>
      <c r="C149" s="11"/>
      <c r="D149" s="7" t="s">
        <v>29</v>
      </c>
      <c r="E149" s="42" t="s">
        <v>100</v>
      </c>
      <c r="F149" s="43">
        <v>150</v>
      </c>
      <c r="G149" s="43">
        <v>4.6399999999999997</v>
      </c>
      <c r="H149" s="43">
        <v>5.29</v>
      </c>
      <c r="I149" s="43">
        <v>36.67</v>
      </c>
      <c r="J149" s="43">
        <v>212.85</v>
      </c>
      <c r="K149" s="44" t="s">
        <v>101</v>
      </c>
      <c r="L149" s="43"/>
    </row>
    <row r="150" spans="1:12" ht="14.4" x14ac:dyDescent="0.3">
      <c r="A150" s="23"/>
      <c r="B150" s="15"/>
      <c r="C150" s="11"/>
      <c r="D150" s="7" t="s">
        <v>30</v>
      </c>
      <c r="E150" s="42" t="s">
        <v>129</v>
      </c>
      <c r="F150" s="43">
        <v>180</v>
      </c>
      <c r="G150" s="43">
        <v>0.14000000000000001</v>
      </c>
      <c r="H150" s="43">
        <v>0.02</v>
      </c>
      <c r="I150" s="43">
        <v>24.99</v>
      </c>
      <c r="J150" s="43">
        <v>100.7</v>
      </c>
      <c r="K150" s="44" t="s">
        <v>130</v>
      </c>
      <c r="L150" s="43"/>
    </row>
    <row r="151" spans="1:12" ht="14.4" x14ac:dyDescent="0.3">
      <c r="A151" s="23"/>
      <c r="B151" s="15"/>
      <c r="C151" s="11"/>
      <c r="D151" s="7" t="s">
        <v>31</v>
      </c>
      <c r="E151" s="42" t="s">
        <v>41</v>
      </c>
      <c r="F151" s="43">
        <v>30</v>
      </c>
      <c r="G151" s="43">
        <v>2.4700000000000002</v>
      </c>
      <c r="H151" s="43">
        <v>0.31</v>
      </c>
      <c r="I151" s="43">
        <v>17.93</v>
      </c>
      <c r="J151" s="43">
        <v>84.39</v>
      </c>
      <c r="K151" s="44"/>
      <c r="L151" s="43"/>
    </row>
    <row r="152" spans="1:12" ht="14.4" x14ac:dyDescent="0.3">
      <c r="A152" s="23"/>
      <c r="B152" s="15"/>
      <c r="C152" s="11"/>
      <c r="D152" s="7" t="s">
        <v>32</v>
      </c>
      <c r="E152" s="42" t="s">
        <v>45</v>
      </c>
      <c r="F152" s="43">
        <v>30</v>
      </c>
      <c r="G152" s="43">
        <v>2.64</v>
      </c>
      <c r="H152" s="43">
        <v>0.33</v>
      </c>
      <c r="I152" s="43">
        <v>16.98</v>
      </c>
      <c r="J152" s="43">
        <v>81.45</v>
      </c>
      <c r="K152" s="44"/>
      <c r="L152" s="43"/>
    </row>
    <row r="153" spans="1:12" ht="14.4" x14ac:dyDescent="0.3">
      <c r="A153" s="23"/>
      <c r="B153" s="15"/>
      <c r="C153" s="11"/>
      <c r="D153" s="6"/>
      <c r="E153" s="42" t="s">
        <v>81</v>
      </c>
      <c r="F153" s="43">
        <v>50</v>
      </c>
      <c r="G153" s="43">
        <v>0.57999999999999996</v>
      </c>
      <c r="H153" s="43">
        <v>3.1</v>
      </c>
      <c r="I153" s="43">
        <v>4</v>
      </c>
      <c r="J153" s="43">
        <v>46.22</v>
      </c>
      <c r="K153" s="44" t="s">
        <v>83</v>
      </c>
      <c r="L153" s="43">
        <v>76.72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SUM(F146:F154)</f>
        <v>730</v>
      </c>
      <c r="G155" s="19">
        <f t="shared" ref="G155:J155" si="72">SUM(G146:G154)</f>
        <v>28.06</v>
      </c>
      <c r="H155" s="19">
        <f t="shared" si="72"/>
        <v>37.31</v>
      </c>
      <c r="I155" s="19">
        <f t="shared" si="72"/>
        <v>121.26</v>
      </c>
      <c r="J155" s="19">
        <f t="shared" si="72"/>
        <v>933.07</v>
      </c>
      <c r="K155" s="25"/>
      <c r="L155" s="19">
        <f t="shared" ref="L155" si="73">SUM(L146:L154)</f>
        <v>76.72</v>
      </c>
    </row>
    <row r="156" spans="1:12" ht="14.4" x14ac:dyDescent="0.25">
      <c r="A156" s="29">
        <f>A138</f>
        <v>2</v>
      </c>
      <c r="B156" s="30">
        <f>B138</f>
        <v>8</v>
      </c>
      <c r="C156" s="55" t="s">
        <v>4</v>
      </c>
      <c r="D156" s="56"/>
      <c r="E156" s="31"/>
      <c r="F156" s="32">
        <f>F145+F155</f>
        <v>1325</v>
      </c>
      <c r="G156" s="32">
        <f t="shared" ref="G156" si="74">G145+G155</f>
        <v>36.76</v>
      </c>
      <c r="H156" s="32">
        <f t="shared" ref="H156" si="75">H145+H155</f>
        <v>49.64</v>
      </c>
      <c r="I156" s="32">
        <f t="shared" ref="I156" si="76">I145+I155</f>
        <v>205.33</v>
      </c>
      <c r="J156" s="32">
        <f t="shared" ref="J156:L156" si="77">J145+J155</f>
        <v>1415.1200000000001</v>
      </c>
      <c r="K156" s="32"/>
      <c r="L156" s="32">
        <f t="shared" si="77"/>
        <v>153.44</v>
      </c>
    </row>
    <row r="157" spans="1:12" ht="14.4" x14ac:dyDescent="0.3">
      <c r="A157" s="20">
        <v>2</v>
      </c>
      <c r="B157" s="21">
        <v>9</v>
      </c>
      <c r="C157" s="22" t="s">
        <v>20</v>
      </c>
      <c r="D157" s="5" t="s">
        <v>21</v>
      </c>
      <c r="E157" s="39" t="s">
        <v>79</v>
      </c>
      <c r="F157" s="40">
        <v>290</v>
      </c>
      <c r="G157" s="40">
        <v>26.1</v>
      </c>
      <c r="H157" s="40">
        <v>23</v>
      </c>
      <c r="I157" s="40">
        <v>53.5</v>
      </c>
      <c r="J157" s="40">
        <v>525.4</v>
      </c>
      <c r="K157" s="41" t="s">
        <v>80</v>
      </c>
      <c r="L157" s="40"/>
    </row>
    <row r="158" spans="1:12" ht="14.4" x14ac:dyDescent="0.3">
      <c r="A158" s="23"/>
      <c r="B158" s="15"/>
      <c r="C158" s="11"/>
      <c r="D158" s="6"/>
      <c r="E158" s="42" t="s">
        <v>47</v>
      </c>
      <c r="F158" s="43">
        <v>200</v>
      </c>
      <c r="G158" s="43">
        <v>0.7</v>
      </c>
      <c r="H158" s="43">
        <v>0.3</v>
      </c>
      <c r="I158" s="43">
        <v>20.76</v>
      </c>
      <c r="J158" s="43">
        <v>88.54</v>
      </c>
      <c r="K158" s="44" t="s">
        <v>57</v>
      </c>
      <c r="L158" s="43"/>
    </row>
    <row r="159" spans="1:12" ht="14.4" x14ac:dyDescent="0.3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23</v>
      </c>
      <c r="E160" s="42" t="s">
        <v>41</v>
      </c>
      <c r="F160" s="43">
        <v>30</v>
      </c>
      <c r="G160" s="43">
        <v>2.4700000000000002</v>
      </c>
      <c r="H160" s="43">
        <v>0.31</v>
      </c>
      <c r="I160" s="43">
        <v>17.93</v>
      </c>
      <c r="J160" s="43">
        <v>84.39</v>
      </c>
      <c r="K160" s="44"/>
      <c r="L160" s="43">
        <v>76.72</v>
      </c>
    </row>
    <row r="161" spans="1:12" ht="14.4" x14ac:dyDescent="0.3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4"/>
      <c r="B164" s="17"/>
      <c r="C164" s="8"/>
      <c r="D164" s="18" t="s">
        <v>33</v>
      </c>
      <c r="E164" s="9"/>
      <c r="F164" s="19">
        <f>SUM(F157:F163)</f>
        <v>520</v>
      </c>
      <c r="G164" s="19">
        <f t="shared" ref="G164:J164" si="78">SUM(G157:G163)</f>
        <v>29.27</v>
      </c>
      <c r="H164" s="19">
        <f t="shared" si="78"/>
        <v>23.61</v>
      </c>
      <c r="I164" s="19">
        <f t="shared" si="78"/>
        <v>92.19</v>
      </c>
      <c r="J164" s="19">
        <f t="shared" si="78"/>
        <v>698.32999999999993</v>
      </c>
      <c r="K164" s="25"/>
      <c r="L164" s="19">
        <f t="shared" ref="L164" si="79">SUM(L157:L163)</f>
        <v>76.72</v>
      </c>
    </row>
    <row r="165" spans="1:12" ht="14.4" x14ac:dyDescent="0.3">
      <c r="A165" s="26">
        <f>A157</f>
        <v>2</v>
      </c>
      <c r="B165" s="13">
        <v>9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 t="s">
        <v>27</v>
      </c>
      <c r="E166" s="42" t="s">
        <v>102</v>
      </c>
      <c r="F166" s="43">
        <v>200</v>
      </c>
      <c r="G166" s="43">
        <v>1.86</v>
      </c>
      <c r="H166" s="43">
        <v>4.53</v>
      </c>
      <c r="I166" s="43">
        <v>11.9</v>
      </c>
      <c r="J166" s="43">
        <v>95.81</v>
      </c>
      <c r="K166" s="44" t="s">
        <v>58</v>
      </c>
      <c r="L166" s="43"/>
    </row>
    <row r="167" spans="1:12" ht="14.4" x14ac:dyDescent="0.3">
      <c r="A167" s="23"/>
      <c r="B167" s="15"/>
      <c r="C167" s="11"/>
      <c r="D167" s="7" t="s">
        <v>28</v>
      </c>
      <c r="E167" s="42" t="s">
        <v>103</v>
      </c>
      <c r="F167" s="43">
        <v>90</v>
      </c>
      <c r="G167" s="43">
        <v>13.89</v>
      </c>
      <c r="H167" s="43">
        <v>14.75</v>
      </c>
      <c r="I167" s="43">
        <v>14.2</v>
      </c>
      <c r="J167" s="43">
        <v>245.11</v>
      </c>
      <c r="K167" s="44" t="s">
        <v>82</v>
      </c>
      <c r="L167" s="43"/>
    </row>
    <row r="168" spans="1:12" ht="14.4" x14ac:dyDescent="0.3">
      <c r="A168" s="23"/>
      <c r="B168" s="15"/>
      <c r="C168" s="11"/>
      <c r="D168" s="7" t="s">
        <v>29</v>
      </c>
      <c r="E168" s="42" t="s">
        <v>104</v>
      </c>
      <c r="F168" s="43">
        <v>150</v>
      </c>
      <c r="G168" s="43">
        <v>5.52</v>
      </c>
      <c r="H168" s="43">
        <v>4.5199999999999996</v>
      </c>
      <c r="I168" s="43">
        <v>26.45</v>
      </c>
      <c r="J168" s="43">
        <v>168.56</v>
      </c>
      <c r="K168" s="44" t="s">
        <v>84</v>
      </c>
      <c r="L168" s="43"/>
    </row>
    <row r="169" spans="1:12" ht="14.4" x14ac:dyDescent="0.3">
      <c r="A169" s="23"/>
      <c r="B169" s="15"/>
      <c r="C169" s="11"/>
      <c r="D169" s="7" t="s">
        <v>30</v>
      </c>
      <c r="E169" s="42" t="s">
        <v>126</v>
      </c>
      <c r="F169" s="43">
        <v>200</v>
      </c>
      <c r="G169" s="43">
        <v>0.15</v>
      </c>
      <c r="H169" s="43">
        <v>0.15</v>
      </c>
      <c r="I169" s="43">
        <v>23.8</v>
      </c>
      <c r="J169" s="43">
        <v>97.15</v>
      </c>
      <c r="K169" s="44" t="s">
        <v>72</v>
      </c>
      <c r="L169" s="43"/>
    </row>
    <row r="170" spans="1:12" ht="14.4" x14ac:dyDescent="0.3">
      <c r="A170" s="23"/>
      <c r="B170" s="15"/>
      <c r="C170" s="11"/>
      <c r="D170" s="7" t="s">
        <v>31</v>
      </c>
      <c r="E170" s="42" t="s">
        <v>41</v>
      </c>
      <c r="F170" s="43">
        <v>30</v>
      </c>
      <c r="G170" s="43">
        <v>2.4700000000000002</v>
      </c>
      <c r="H170" s="43">
        <v>0.31</v>
      </c>
      <c r="I170" s="43">
        <v>17.93</v>
      </c>
      <c r="J170" s="43">
        <v>84.39</v>
      </c>
      <c r="K170" s="44"/>
      <c r="L170" s="43"/>
    </row>
    <row r="171" spans="1:12" ht="14.4" x14ac:dyDescent="0.3">
      <c r="A171" s="23"/>
      <c r="B171" s="15"/>
      <c r="C171" s="11"/>
      <c r="D171" s="7" t="s">
        <v>32</v>
      </c>
      <c r="E171" s="42" t="s">
        <v>45</v>
      </c>
      <c r="F171" s="43">
        <v>30</v>
      </c>
      <c r="G171" s="43">
        <v>2.64</v>
      </c>
      <c r="H171" s="43">
        <v>0.33</v>
      </c>
      <c r="I171" s="43">
        <v>16.98</v>
      </c>
      <c r="J171" s="43">
        <v>81.45</v>
      </c>
      <c r="K171" s="44"/>
      <c r="L171" s="43">
        <v>76.72</v>
      </c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4"/>
      <c r="B174" s="17"/>
      <c r="C174" s="8"/>
      <c r="D174" s="18" t="s">
        <v>33</v>
      </c>
      <c r="E174" s="9"/>
      <c r="F174" s="19">
        <f>SUM(F165:F173)</f>
        <v>700</v>
      </c>
      <c r="G174" s="19">
        <f t="shared" ref="G174:J174" si="80">SUM(G165:G173)</f>
        <v>26.529999999999998</v>
      </c>
      <c r="H174" s="19">
        <f t="shared" si="80"/>
        <v>24.589999999999996</v>
      </c>
      <c r="I174" s="19">
        <f t="shared" si="80"/>
        <v>111.26</v>
      </c>
      <c r="J174" s="19">
        <f t="shared" si="80"/>
        <v>772.47</v>
      </c>
      <c r="K174" s="25"/>
      <c r="L174" s="19">
        <f t="shared" ref="L174" si="81">SUM(L165:L173)</f>
        <v>76.72</v>
      </c>
    </row>
    <row r="175" spans="1:12" ht="14.4" x14ac:dyDescent="0.25">
      <c r="A175" s="29">
        <f>A157</f>
        <v>2</v>
      </c>
      <c r="B175" s="30">
        <f>B157</f>
        <v>9</v>
      </c>
      <c r="C175" s="55" t="s">
        <v>4</v>
      </c>
      <c r="D175" s="56"/>
      <c r="E175" s="31"/>
      <c r="F175" s="32">
        <f>F164+F174</f>
        <v>1220</v>
      </c>
      <c r="G175" s="32">
        <f t="shared" ref="G175" si="82">G164+G174</f>
        <v>55.8</v>
      </c>
      <c r="H175" s="32">
        <f t="shared" ref="H175" si="83">H164+H174</f>
        <v>48.199999999999996</v>
      </c>
      <c r="I175" s="32">
        <f t="shared" ref="I175" si="84">I164+I174</f>
        <v>203.45</v>
      </c>
      <c r="J175" s="32">
        <f t="shared" ref="J175:L175" si="85">J164+J174</f>
        <v>1470.8</v>
      </c>
      <c r="K175" s="32"/>
      <c r="L175" s="32">
        <f t="shared" si="85"/>
        <v>153.44</v>
      </c>
    </row>
    <row r="176" spans="1:12" ht="14.4" x14ac:dyDescent="0.3">
      <c r="A176" s="20">
        <v>2</v>
      </c>
      <c r="B176" s="21">
        <v>10</v>
      </c>
      <c r="C176" s="22" t="s">
        <v>20</v>
      </c>
      <c r="D176" s="5" t="s">
        <v>21</v>
      </c>
      <c r="E176" s="39" t="s">
        <v>111</v>
      </c>
      <c r="F176" s="40">
        <v>240</v>
      </c>
      <c r="G176" s="40">
        <v>21.8</v>
      </c>
      <c r="H176" s="40">
        <v>27.09</v>
      </c>
      <c r="I176" s="40">
        <v>40.94</v>
      </c>
      <c r="J176" s="40">
        <v>494.77</v>
      </c>
      <c r="K176" s="41" t="s">
        <v>55</v>
      </c>
      <c r="L176" s="40"/>
    </row>
    <row r="177" spans="1:12" ht="14.4" x14ac:dyDescent="0.3">
      <c r="A177" s="23"/>
      <c r="B177" s="15"/>
      <c r="C177" s="11"/>
      <c r="D177" s="6"/>
      <c r="E177" s="42" t="s">
        <v>81</v>
      </c>
      <c r="F177" s="43">
        <v>50</v>
      </c>
      <c r="G177" s="43">
        <v>0.57999999999999996</v>
      </c>
      <c r="H177" s="43">
        <v>3.1</v>
      </c>
      <c r="I177" s="43">
        <v>4</v>
      </c>
      <c r="J177" s="43">
        <v>46.22</v>
      </c>
      <c r="K177" s="44" t="s">
        <v>83</v>
      </c>
      <c r="L177" s="43"/>
    </row>
    <row r="178" spans="1:12" ht="14.4" x14ac:dyDescent="0.3">
      <c r="A178" s="23"/>
      <c r="B178" s="15"/>
      <c r="C178" s="11"/>
      <c r="D178" s="7" t="s">
        <v>22</v>
      </c>
      <c r="E178" s="42" t="s">
        <v>44</v>
      </c>
      <c r="F178" s="43">
        <v>215</v>
      </c>
      <c r="G178" s="43">
        <v>0.2</v>
      </c>
      <c r="H178" s="43">
        <v>0.02</v>
      </c>
      <c r="I178" s="43">
        <v>15</v>
      </c>
      <c r="J178" s="43">
        <v>60.98</v>
      </c>
      <c r="K178" s="44" t="s">
        <v>56</v>
      </c>
      <c r="L178" s="43"/>
    </row>
    <row r="179" spans="1:12" ht="14.4" x14ac:dyDescent="0.3">
      <c r="A179" s="23"/>
      <c r="B179" s="15"/>
      <c r="C179" s="11"/>
      <c r="D179" s="7" t="s">
        <v>23</v>
      </c>
      <c r="E179" s="42" t="s">
        <v>41</v>
      </c>
      <c r="F179" s="43">
        <v>30</v>
      </c>
      <c r="G179" s="43">
        <v>2.4700000000000002</v>
      </c>
      <c r="H179" s="43">
        <v>0.31</v>
      </c>
      <c r="I179" s="43">
        <v>17.93</v>
      </c>
      <c r="J179" s="43">
        <v>84.39</v>
      </c>
      <c r="K179" s="44"/>
      <c r="L179" s="43">
        <v>76.72</v>
      </c>
    </row>
    <row r="180" spans="1:12" ht="14.4" x14ac:dyDescent="0.3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3">
      <c r="A183" s="24"/>
      <c r="B183" s="17"/>
      <c r="C183" s="8"/>
      <c r="D183" s="18" t="s">
        <v>33</v>
      </c>
      <c r="E183" s="9"/>
      <c r="F183" s="19">
        <f>SUM(F176:F182)</f>
        <v>535</v>
      </c>
      <c r="G183" s="19">
        <f t="shared" ref="G183:J183" si="86">SUM(G176:G182)</f>
        <v>25.049999999999997</v>
      </c>
      <c r="H183" s="19">
        <f t="shared" si="86"/>
        <v>30.52</v>
      </c>
      <c r="I183" s="19">
        <f t="shared" si="86"/>
        <v>77.87</v>
      </c>
      <c r="J183" s="19">
        <f t="shared" si="86"/>
        <v>686.36</v>
      </c>
      <c r="K183" s="25"/>
      <c r="L183" s="19">
        <f t="shared" ref="L183" si="87">SUM(L176:L182)</f>
        <v>76.72</v>
      </c>
    </row>
    <row r="184" spans="1:12" ht="14.4" x14ac:dyDescent="0.3">
      <c r="A184" s="26">
        <f>A176</f>
        <v>2</v>
      </c>
      <c r="B184" s="13">
        <f>B176</f>
        <v>10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7" t="s">
        <v>27</v>
      </c>
      <c r="E185" s="42" t="s">
        <v>105</v>
      </c>
      <c r="F185" s="43">
        <v>200</v>
      </c>
      <c r="G185" s="43">
        <v>1.68</v>
      </c>
      <c r="H185" s="43">
        <v>4.09</v>
      </c>
      <c r="I185" s="43">
        <v>13.27</v>
      </c>
      <c r="J185" s="43">
        <v>96.61</v>
      </c>
      <c r="K185" s="44" t="s">
        <v>106</v>
      </c>
      <c r="L185" s="43"/>
    </row>
    <row r="186" spans="1:12" ht="14.4" x14ac:dyDescent="0.3">
      <c r="A186" s="23"/>
      <c r="B186" s="15"/>
      <c r="C186" s="11"/>
      <c r="D186" s="7" t="s">
        <v>28</v>
      </c>
      <c r="E186" s="42" t="s">
        <v>107</v>
      </c>
      <c r="F186" s="43">
        <v>290</v>
      </c>
      <c r="G186" s="43">
        <v>23.06</v>
      </c>
      <c r="H186" s="43">
        <v>19.170000000000002</v>
      </c>
      <c r="I186" s="43">
        <v>27.36</v>
      </c>
      <c r="J186" s="43">
        <v>374.21</v>
      </c>
      <c r="K186" s="44" t="s">
        <v>108</v>
      </c>
      <c r="L186" s="43"/>
    </row>
    <row r="187" spans="1:12" ht="14.4" x14ac:dyDescent="0.3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30</v>
      </c>
      <c r="E188" s="42" t="s">
        <v>129</v>
      </c>
      <c r="F188" s="43">
        <v>180</v>
      </c>
      <c r="G188" s="43">
        <v>0.14000000000000001</v>
      </c>
      <c r="H188" s="43">
        <v>0.02</v>
      </c>
      <c r="I188" s="43">
        <v>24.99</v>
      </c>
      <c r="J188" s="43">
        <v>100.7</v>
      </c>
      <c r="K188" s="44" t="s">
        <v>130</v>
      </c>
      <c r="L188" s="43"/>
    </row>
    <row r="189" spans="1:12" ht="14.4" x14ac:dyDescent="0.3">
      <c r="A189" s="23"/>
      <c r="B189" s="15"/>
      <c r="C189" s="11"/>
      <c r="D189" s="7" t="s">
        <v>31</v>
      </c>
      <c r="E189" s="42" t="s">
        <v>41</v>
      </c>
      <c r="F189" s="43">
        <v>30</v>
      </c>
      <c r="G189" s="43">
        <v>2.4700000000000002</v>
      </c>
      <c r="H189" s="43">
        <v>0.31</v>
      </c>
      <c r="I189" s="43">
        <v>17.93</v>
      </c>
      <c r="J189" s="43">
        <v>84.39</v>
      </c>
      <c r="K189" s="44"/>
      <c r="L189" s="43"/>
    </row>
    <row r="190" spans="1:12" ht="14.4" x14ac:dyDescent="0.3">
      <c r="A190" s="23"/>
      <c r="B190" s="15"/>
      <c r="C190" s="11"/>
      <c r="D190" s="7" t="s">
        <v>32</v>
      </c>
      <c r="E190" s="42" t="s">
        <v>45</v>
      </c>
      <c r="F190" s="43">
        <v>30</v>
      </c>
      <c r="G190" s="43">
        <v>2.64</v>
      </c>
      <c r="H190" s="43">
        <v>0.33</v>
      </c>
      <c r="I190" s="43">
        <v>16.98</v>
      </c>
      <c r="J190" s="43">
        <v>81.45</v>
      </c>
      <c r="K190" s="44"/>
      <c r="L190" s="43">
        <v>76.72</v>
      </c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4"/>
      <c r="B193" s="17"/>
      <c r="C193" s="8"/>
      <c r="D193" s="18" t="s">
        <v>33</v>
      </c>
      <c r="E193" s="9"/>
      <c r="F193" s="19">
        <f>SUM(F184:F192)</f>
        <v>730</v>
      </c>
      <c r="G193" s="19">
        <f t="shared" ref="G193:J193" si="88">SUM(G184:G192)</f>
        <v>29.99</v>
      </c>
      <c r="H193" s="19">
        <f t="shared" si="88"/>
        <v>23.919999999999998</v>
      </c>
      <c r="I193" s="19">
        <f t="shared" si="88"/>
        <v>100.52999999999999</v>
      </c>
      <c r="J193" s="19">
        <f t="shared" si="88"/>
        <v>737.36</v>
      </c>
      <c r="K193" s="25"/>
      <c r="L193" s="19">
        <f t="shared" ref="L193" si="89">SUM(L184:L192)</f>
        <v>76.72</v>
      </c>
    </row>
    <row r="194" spans="1:12" ht="14.4" x14ac:dyDescent="0.25">
      <c r="A194" s="29">
        <f>A176</f>
        <v>2</v>
      </c>
      <c r="B194" s="30">
        <f>B176</f>
        <v>10</v>
      </c>
      <c r="C194" s="55" t="s">
        <v>4</v>
      </c>
      <c r="D194" s="56"/>
      <c r="E194" s="31"/>
      <c r="F194" s="32">
        <f>F183+F193</f>
        <v>1265</v>
      </c>
      <c r="G194" s="32">
        <f t="shared" ref="G194" si="90">G183+G193</f>
        <v>55.039999999999992</v>
      </c>
      <c r="H194" s="32">
        <f t="shared" ref="H194" si="91">H183+H193</f>
        <v>54.44</v>
      </c>
      <c r="I194" s="32">
        <f t="shared" ref="I194" si="92">I183+I193</f>
        <v>178.39999999999998</v>
      </c>
      <c r="J194" s="32">
        <f t="shared" ref="J194:L194" si="93">J183+J193</f>
        <v>1423.72</v>
      </c>
      <c r="K194" s="32"/>
      <c r="L194" s="32">
        <f t="shared" si="93"/>
        <v>153.44</v>
      </c>
    </row>
    <row r="195" spans="1:12" x14ac:dyDescent="0.25">
      <c r="A195" s="27"/>
      <c r="B195" s="28"/>
      <c r="C195" s="57" t="s">
        <v>5</v>
      </c>
      <c r="D195" s="57"/>
      <c r="E195" s="57"/>
      <c r="F195" s="34">
        <f>(F23+F42+F61+F80+F99+F118+F137+F156+F175+F194)/(IF(F23=0,0,1)+IF(F42=0,0,1)+IF(F61=0,0,1)+IF(F80=0,0,1)+IF(F99=0,0,1)+IF(F118=0,0,1)+IF(F137=0,0,1)+IF(F156=0,0,1)+IF(F175=0,0,1)+IF(F194=0,0,1))</f>
        <v>1257.9000000000001</v>
      </c>
      <c r="G195" s="34">
        <f t="shared" ref="G195:J195" si="94">(G23+G42+G61+G80+G99+G118+G137+G156+G175+G194)/(IF(G23=0,0,1)+IF(G42=0,0,1)+IF(G61=0,0,1)+IF(G80=0,0,1)+IF(G99=0,0,1)+IF(G118=0,0,1)+IF(G137=0,0,1)+IF(G156=0,0,1)+IF(G175=0,0,1)+IF(G194=0,0,1))</f>
        <v>46.052399999999999</v>
      </c>
      <c r="H195" s="34">
        <f t="shared" si="94"/>
        <v>44.502399999999987</v>
      </c>
      <c r="I195" s="34">
        <f t="shared" si="94"/>
        <v>187.76900000000001</v>
      </c>
      <c r="J195" s="34">
        <f t="shared" si="94"/>
        <v>1335.807</v>
      </c>
      <c r="K195" s="34"/>
      <c r="L195" s="34">
        <f t="shared" ref="L195" si="95">(L23+L42+L61+L80+L99+L118+L137+L156+L175+L194)/(IF(L23=0,0,1)+IF(L42=0,0,1)+IF(L61=0,0,1)+IF(L80=0,0,1)+IF(L99=0,0,1)+IF(L118=0,0,1)+IF(L137=0,0,1)+IF(L156=0,0,1)+IF(L175=0,0,1)+IF(L194=0,0,1))</f>
        <v>153.44000000000003</v>
      </c>
    </row>
  </sheetData>
  <mergeCells count="14">
    <mergeCell ref="C80:D80"/>
    <mergeCell ref="C99:D99"/>
    <mergeCell ref="C23:D23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СОШ 7</cp:lastModifiedBy>
  <cp:lastPrinted>2024-02-26T11:36:12Z</cp:lastPrinted>
  <dcterms:created xsi:type="dcterms:W3CDTF">2022-05-16T14:23:56Z</dcterms:created>
  <dcterms:modified xsi:type="dcterms:W3CDTF">2025-01-13T08:53:04Z</dcterms:modified>
</cp:coreProperties>
</file>